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05" yWindow="210" windowWidth="20400" windowHeight="8010" firstSheet="11" activeTab="17"/>
  </bookViews>
  <sheets>
    <sheet name="DATA CALON DAN PEKERJA" sheetId="1" r:id="rId1"/>
    <sheet name="FORM HARIAN HOK" sheetId="2" r:id="rId2"/>
    <sheet name="FORM MINGGUAN HOK" sheetId="3" r:id="rId3"/>
    <sheet name="Laporan rencana dan realisasi P" sheetId="4" r:id="rId4"/>
    <sheet name="daftar hadir" sheetId="5" r:id="rId5"/>
    <sheet name="D. HADIR  I " sheetId="6" r:id="rId6"/>
    <sheet name="D.H II" sheetId="14" r:id="rId7"/>
    <sheet name="Sheet3" sheetId="13" r:id="rId8"/>
    <sheet name="Sheet2" sheetId="7" r:id="rId9"/>
    <sheet name="D,H I" sheetId="15" r:id="rId10"/>
    <sheet name="D. HADIR II" sheetId="8" r:id="rId11"/>
    <sheet name="D.HADIR III MINGGU I" sheetId="9" r:id="rId12"/>
    <sheet name="HADIR III MINGGU II" sheetId="19" r:id="rId13"/>
    <sheet name="UPAH 3" sheetId="16" r:id="rId14"/>
    <sheet name="upah 4v" sheetId="20" r:id="rId15"/>
    <sheet name="upah  5 " sheetId="23" r:id="rId16"/>
    <sheet name="upah 6" sheetId="24" r:id="rId17"/>
    <sheet name="UPAH 7" sheetId="25" r:id="rId18"/>
    <sheet name="batal" sheetId="26" r:id="rId19"/>
    <sheet name="Sheet8" sheetId="27" r:id="rId20"/>
  </sheets>
  <definedNames>
    <definedName name="_xlnm._FilterDatabase" localSheetId="18" hidden="1">batal!$A$1:$R$244</definedName>
    <definedName name="_xlnm._FilterDatabase" localSheetId="5" hidden="1">'D. HADIR  I '!$A$1:$Z$427</definedName>
    <definedName name="_xlnm._FilterDatabase" localSheetId="15" hidden="1">'upah  5 '!$A$1:$R$242</definedName>
    <definedName name="_xlnm._FilterDatabase" localSheetId="13" hidden="1">'UPAH 3'!$A$1:$R$244</definedName>
    <definedName name="_xlnm._FilterDatabase" localSheetId="16" hidden="1">'upah 6'!$A$1:$R$242</definedName>
    <definedName name="_xlnm._FilterDatabase" localSheetId="17" hidden="1">'UPAH 7'!$A$1:$R$239</definedName>
    <definedName name="_xlnm.Print_Area" localSheetId="5">'D. HADIR  I '!$A$1:$H$534</definedName>
    <definedName name="_xlnm.Print_Area" localSheetId="4">'daftar hadir'!$A$1:$H$371</definedName>
    <definedName name="_xlnm.Print_Area" localSheetId="8">Sheet2!$A$1:$N$63</definedName>
  </definedNames>
  <calcPr calcId="124519"/>
</workbook>
</file>

<file path=xl/calcChain.xml><?xml version="1.0" encoding="utf-8"?>
<calcChain xmlns="http://schemas.openxmlformats.org/spreadsheetml/2006/main">
  <c r="R216" i="23"/>
  <c r="B25" i="9"/>
  <c r="B113" s="1"/>
  <c r="B202" s="1"/>
  <c r="B290" s="1"/>
  <c r="B382" s="1"/>
  <c r="B24"/>
  <c r="B112" s="1"/>
  <c r="B201" s="1"/>
  <c r="B289" s="1"/>
  <c r="B381" s="1"/>
  <c r="O22" i="24"/>
  <c r="I204" i="25"/>
  <c r="E204"/>
  <c r="E207" i="24"/>
  <c r="M207" i="23"/>
  <c r="L207"/>
  <c r="E207"/>
  <c r="F207" i="24"/>
  <c r="G207"/>
  <c r="H207"/>
  <c r="J207"/>
  <c r="I207"/>
  <c r="K207"/>
  <c r="B26"/>
  <c r="B26" i="25"/>
  <c r="P101" i="23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00"/>
  <c r="P99"/>
  <c r="M26"/>
  <c r="L26"/>
  <c r="M25"/>
  <c r="L25"/>
  <c r="M26" i="25"/>
  <c r="L26"/>
  <c r="N25"/>
  <c r="M25"/>
  <c r="M26" i="24"/>
  <c r="O26"/>
  <c r="N25"/>
  <c r="M25"/>
  <c r="L295" i="9"/>
  <c r="K203"/>
  <c r="K209" i="26"/>
  <c r="J209"/>
  <c r="I209"/>
  <c r="H209"/>
  <c r="G209"/>
  <c r="F209"/>
  <c r="E209"/>
  <c r="M207"/>
  <c r="L207"/>
  <c r="M206"/>
  <c r="O206"/>
  <c r="M205"/>
  <c r="O205"/>
  <c r="M204"/>
  <c r="L204"/>
  <c r="M203"/>
  <c r="L203"/>
  <c r="M202"/>
  <c r="O202"/>
  <c r="M199"/>
  <c r="L199"/>
  <c r="M198"/>
  <c r="L198"/>
  <c r="M197"/>
  <c r="O197"/>
  <c r="M196"/>
  <c r="O196"/>
  <c r="M195"/>
  <c r="L195"/>
  <c r="M194"/>
  <c r="L194"/>
  <c r="M193"/>
  <c r="O193"/>
  <c r="M192"/>
  <c r="O192"/>
  <c r="M191"/>
  <c r="L191"/>
  <c r="M190"/>
  <c r="L190"/>
  <c r="M189"/>
  <c r="L189"/>
  <c r="M188"/>
  <c r="O188"/>
  <c r="M187"/>
  <c r="L187"/>
  <c r="M186"/>
  <c r="L186"/>
  <c r="M185"/>
  <c r="L185"/>
  <c r="M184"/>
  <c r="O184"/>
  <c r="M183"/>
  <c r="L183"/>
  <c r="M182"/>
  <c r="L182"/>
  <c r="M179"/>
  <c r="L179"/>
  <c r="M178"/>
  <c r="O178"/>
  <c r="M177"/>
  <c r="O177"/>
  <c r="M176"/>
  <c r="L176"/>
  <c r="M175"/>
  <c r="O175"/>
  <c r="M174"/>
  <c r="O174"/>
  <c r="M173"/>
  <c r="L173"/>
  <c r="M172"/>
  <c r="L172"/>
  <c r="M171"/>
  <c r="L171"/>
  <c r="M170"/>
  <c r="O170"/>
  <c r="M169"/>
  <c r="O169"/>
  <c r="M168"/>
  <c r="L168"/>
  <c r="M167"/>
  <c r="L167"/>
  <c r="M166"/>
  <c r="O166"/>
  <c r="M165"/>
  <c r="L165"/>
  <c r="M164"/>
  <c r="L164"/>
  <c r="M163"/>
  <c r="L163"/>
  <c r="M162"/>
  <c r="O162"/>
  <c r="M159"/>
  <c r="O159"/>
  <c r="M158"/>
  <c r="L158"/>
  <c r="M157"/>
  <c r="L157"/>
  <c r="M156"/>
  <c r="O156"/>
  <c r="M155"/>
  <c r="L155"/>
  <c r="M154"/>
  <c r="L154"/>
  <c r="M153"/>
  <c r="L153"/>
  <c r="M152"/>
  <c r="O152"/>
  <c r="M151"/>
  <c r="L151"/>
  <c r="M150"/>
  <c r="L150"/>
  <c r="M149"/>
  <c r="L149"/>
  <c r="M148"/>
  <c r="O148"/>
  <c r="M147"/>
  <c r="L147"/>
  <c r="M146"/>
  <c r="L146"/>
  <c r="M145"/>
  <c r="L145"/>
  <c r="M144"/>
  <c r="O144"/>
  <c r="M143"/>
  <c r="O143"/>
  <c r="M142"/>
  <c r="L142"/>
  <c r="M139"/>
  <c r="O139"/>
  <c r="M138"/>
  <c r="O138"/>
  <c r="M137"/>
  <c r="L137"/>
  <c r="M136"/>
  <c r="L136"/>
  <c r="M135"/>
  <c r="L135"/>
  <c r="M134"/>
  <c r="O134"/>
  <c r="M133"/>
  <c r="L133"/>
  <c r="M132"/>
  <c r="L132"/>
  <c r="M131"/>
  <c r="L131"/>
  <c r="M130"/>
  <c r="O130"/>
  <c r="M129"/>
  <c r="O129"/>
  <c r="M128"/>
  <c r="L128"/>
  <c r="M127"/>
  <c r="L127"/>
  <c r="M126"/>
  <c r="O126"/>
  <c r="M125"/>
  <c r="L125"/>
  <c r="M124"/>
  <c r="L124"/>
  <c r="M123"/>
  <c r="L123"/>
  <c r="M122"/>
  <c r="O122"/>
  <c r="M119"/>
  <c r="L119"/>
  <c r="M118"/>
  <c r="L118"/>
  <c r="M117"/>
  <c r="O117"/>
  <c r="M116"/>
  <c r="O116"/>
  <c r="M115"/>
  <c r="L115"/>
  <c r="B115"/>
  <c r="M114"/>
  <c r="L114"/>
  <c r="M113"/>
  <c r="L113"/>
  <c r="M112"/>
  <c r="O112"/>
  <c r="M111"/>
  <c r="O111"/>
  <c r="M110"/>
  <c r="L110"/>
  <c r="M109"/>
  <c r="O109"/>
  <c r="M108"/>
  <c r="O108"/>
  <c r="M107"/>
  <c r="L107"/>
  <c r="M106"/>
  <c r="L106"/>
  <c r="M105"/>
  <c r="L105"/>
  <c r="M104"/>
  <c r="O104"/>
  <c r="M103"/>
  <c r="O103"/>
  <c r="M102"/>
  <c r="L102"/>
  <c r="M101"/>
  <c r="O101"/>
  <c r="M100"/>
  <c r="O100"/>
  <c r="M99"/>
  <c r="L99"/>
  <c r="M97"/>
  <c r="L97"/>
  <c r="M96"/>
  <c r="L96"/>
  <c r="M95"/>
  <c r="O95"/>
  <c r="M94"/>
  <c r="O94"/>
  <c r="M93"/>
  <c r="L93"/>
  <c r="M92"/>
  <c r="O92"/>
  <c r="M91"/>
  <c r="O91"/>
  <c r="M90"/>
  <c r="L90"/>
  <c r="M89"/>
  <c r="L89"/>
  <c r="M88"/>
  <c r="L88"/>
  <c r="M87"/>
  <c r="O87"/>
  <c r="M86"/>
  <c r="O86"/>
  <c r="M85"/>
  <c r="L85"/>
  <c r="M84"/>
  <c r="O84"/>
  <c r="M83"/>
  <c r="O83"/>
  <c r="M82"/>
  <c r="L82"/>
  <c r="B82"/>
  <c r="M81"/>
  <c r="O81"/>
  <c r="M80"/>
  <c r="L80"/>
  <c r="M79"/>
  <c r="L79"/>
  <c r="M78"/>
  <c r="O78"/>
  <c r="M77"/>
  <c r="O77"/>
  <c r="M76"/>
  <c r="O76"/>
  <c r="M73"/>
  <c r="L73"/>
  <c r="M72"/>
  <c r="O72"/>
  <c r="M71"/>
  <c r="O71"/>
  <c r="M70"/>
  <c r="O70"/>
  <c r="M69"/>
  <c r="L69"/>
  <c r="M68"/>
  <c r="O68"/>
  <c r="M67"/>
  <c r="O67"/>
  <c r="M66"/>
  <c r="L66"/>
  <c r="M65"/>
  <c r="L65"/>
  <c r="M64"/>
  <c r="O64"/>
  <c r="M63"/>
  <c r="O63"/>
  <c r="M62"/>
  <c r="O62"/>
  <c r="M61"/>
  <c r="L61"/>
  <c r="M60"/>
  <c r="O60"/>
  <c r="M59"/>
  <c r="L59"/>
  <c r="M58"/>
  <c r="O58"/>
  <c r="M57"/>
  <c r="O57"/>
  <c r="M56"/>
  <c r="O56"/>
  <c r="M55"/>
  <c r="L55"/>
  <c r="M54"/>
  <c r="L54"/>
  <c r="M53"/>
  <c r="L53"/>
  <c r="M52"/>
  <c r="L52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N37"/>
  <c r="N39"/>
  <c r="M37"/>
  <c r="L37"/>
  <c r="M36"/>
  <c r="L36"/>
  <c r="M35"/>
  <c r="L35"/>
  <c r="N34"/>
  <c r="N36"/>
  <c r="M34"/>
  <c r="M33"/>
  <c r="O33"/>
  <c r="M32"/>
  <c r="O32"/>
  <c r="M31"/>
  <c r="L31"/>
  <c r="M30"/>
  <c r="L30"/>
  <c r="M29"/>
  <c r="O29"/>
  <c r="M28"/>
  <c r="O28"/>
  <c r="M24"/>
  <c r="L24"/>
  <c r="M23"/>
  <c r="L23"/>
  <c r="M22"/>
  <c r="O22"/>
  <c r="M21"/>
  <c r="L21"/>
  <c r="M20"/>
  <c r="O20"/>
  <c r="M19"/>
  <c r="O19"/>
  <c r="M18"/>
  <c r="O18"/>
  <c r="M17"/>
  <c r="O17"/>
  <c r="M16"/>
  <c r="R16"/>
  <c r="M15"/>
  <c r="O15"/>
  <c r="M14"/>
  <c r="L14"/>
  <c r="N13"/>
  <c r="M13"/>
  <c r="L13"/>
  <c r="M12"/>
  <c r="K204" i="25"/>
  <c r="J204"/>
  <c r="H204"/>
  <c r="G204"/>
  <c r="F204"/>
  <c r="M203"/>
  <c r="O203"/>
  <c r="M202"/>
  <c r="O202"/>
  <c r="M201"/>
  <c r="L201"/>
  <c r="M200"/>
  <c r="O200"/>
  <c r="M199"/>
  <c r="O199"/>
  <c r="M198"/>
  <c r="O198"/>
  <c r="M195"/>
  <c r="L195"/>
  <c r="M194"/>
  <c r="O194"/>
  <c r="M193"/>
  <c r="O193"/>
  <c r="M192"/>
  <c r="O192"/>
  <c r="M191"/>
  <c r="L191"/>
  <c r="M190"/>
  <c r="O190"/>
  <c r="M189"/>
  <c r="O189"/>
  <c r="M188"/>
  <c r="O188"/>
  <c r="M187"/>
  <c r="L187"/>
  <c r="M186"/>
  <c r="O186"/>
  <c r="M185"/>
  <c r="O185"/>
  <c r="M184"/>
  <c r="O184"/>
  <c r="M183"/>
  <c r="L183"/>
  <c r="M182"/>
  <c r="O182"/>
  <c r="M181"/>
  <c r="O181"/>
  <c r="M180"/>
  <c r="O180"/>
  <c r="M179"/>
  <c r="L179"/>
  <c r="M178"/>
  <c r="O178"/>
  <c r="M175"/>
  <c r="O175"/>
  <c r="M174"/>
  <c r="O174"/>
  <c r="M173"/>
  <c r="L173"/>
  <c r="M172"/>
  <c r="O172"/>
  <c r="M171"/>
  <c r="O171"/>
  <c r="M170"/>
  <c r="L170"/>
  <c r="M169"/>
  <c r="L169"/>
  <c r="M168"/>
  <c r="O168"/>
  <c r="M167"/>
  <c r="O167"/>
  <c r="M166"/>
  <c r="L166"/>
  <c r="M165"/>
  <c r="L165"/>
  <c r="M164"/>
  <c r="O164"/>
  <c r="M163"/>
  <c r="O163"/>
  <c r="M162"/>
  <c r="O162"/>
  <c r="M161"/>
  <c r="L161"/>
  <c r="M160"/>
  <c r="O160"/>
  <c r="M159"/>
  <c r="O159"/>
  <c r="M158"/>
  <c r="O158"/>
  <c r="M155"/>
  <c r="L155"/>
  <c r="M154"/>
  <c r="O154"/>
  <c r="M153"/>
  <c r="O153"/>
  <c r="M152"/>
  <c r="L152"/>
  <c r="M151"/>
  <c r="L151"/>
  <c r="M150"/>
  <c r="O150"/>
  <c r="M149"/>
  <c r="O149"/>
  <c r="M148"/>
  <c r="O148"/>
  <c r="M147"/>
  <c r="L147"/>
  <c r="M146"/>
  <c r="O146"/>
  <c r="M145"/>
  <c r="O145"/>
  <c r="M144"/>
  <c r="L144"/>
  <c r="M143"/>
  <c r="L143"/>
  <c r="M142"/>
  <c r="O142"/>
  <c r="M141"/>
  <c r="O141"/>
  <c r="M140"/>
  <c r="O140"/>
  <c r="M139"/>
  <c r="L139"/>
  <c r="M138"/>
  <c r="L138"/>
  <c r="M135"/>
  <c r="O135"/>
  <c r="M134"/>
  <c r="O134"/>
  <c r="M133"/>
  <c r="L133"/>
  <c r="M132"/>
  <c r="L132"/>
  <c r="M131"/>
  <c r="L131"/>
  <c r="M130"/>
  <c r="O130"/>
  <c r="M129"/>
  <c r="L129"/>
  <c r="M128"/>
  <c r="O128"/>
  <c r="M127"/>
  <c r="O127"/>
  <c r="M126"/>
  <c r="O126"/>
  <c r="M125"/>
  <c r="L125"/>
  <c r="M124"/>
  <c r="O124"/>
  <c r="M123"/>
  <c r="O123"/>
  <c r="M122"/>
  <c r="O122"/>
  <c r="M121"/>
  <c r="L121"/>
  <c r="M120"/>
  <c r="O120"/>
  <c r="M119"/>
  <c r="O119"/>
  <c r="M118"/>
  <c r="O118"/>
  <c r="M116"/>
  <c r="L116"/>
  <c r="M115"/>
  <c r="L115"/>
  <c r="M114"/>
  <c r="O114"/>
  <c r="M113"/>
  <c r="O113"/>
  <c r="M112"/>
  <c r="L112"/>
  <c r="B112"/>
  <c r="M111"/>
  <c r="L111"/>
  <c r="M110"/>
  <c r="L110"/>
  <c r="M109"/>
  <c r="O109"/>
  <c r="M108"/>
  <c r="L108"/>
  <c r="M107"/>
  <c r="L107"/>
  <c r="M106"/>
  <c r="L106"/>
  <c r="M105"/>
  <c r="O105"/>
  <c r="M104"/>
  <c r="L104"/>
  <c r="M103"/>
  <c r="L103"/>
  <c r="M102"/>
  <c r="L102"/>
  <c r="M101"/>
  <c r="O101"/>
  <c r="M100"/>
  <c r="L100"/>
  <c r="M99"/>
  <c r="L99"/>
  <c r="M98"/>
  <c r="L98"/>
  <c r="M97"/>
  <c r="O97"/>
  <c r="M96"/>
  <c r="L96"/>
  <c r="M94"/>
  <c r="L94"/>
  <c r="M93"/>
  <c r="L93"/>
  <c r="M92"/>
  <c r="O92"/>
  <c r="M91"/>
  <c r="L91"/>
  <c r="M90"/>
  <c r="L90"/>
  <c r="M89"/>
  <c r="L89"/>
  <c r="M88"/>
  <c r="O88"/>
  <c r="M87"/>
  <c r="L87"/>
  <c r="M86"/>
  <c r="L86"/>
  <c r="M85"/>
  <c r="L85"/>
  <c r="M84"/>
  <c r="O84"/>
  <c r="M83"/>
  <c r="L83"/>
  <c r="M82"/>
  <c r="L82"/>
  <c r="M81"/>
  <c r="L81"/>
  <c r="M80"/>
  <c r="O80"/>
  <c r="M79"/>
  <c r="L79"/>
  <c r="B79"/>
  <c r="M78"/>
  <c r="L78"/>
  <c r="M77"/>
  <c r="L77"/>
  <c r="M76"/>
  <c r="L76"/>
  <c r="M75"/>
  <c r="O75"/>
  <c r="M74"/>
  <c r="L74"/>
  <c r="M73"/>
  <c r="L73"/>
  <c r="M70"/>
  <c r="L70"/>
  <c r="M69"/>
  <c r="O69"/>
  <c r="M68"/>
  <c r="L68"/>
  <c r="M67"/>
  <c r="L67"/>
  <c r="M66"/>
  <c r="L66"/>
  <c r="M65"/>
  <c r="O65"/>
  <c r="M64"/>
  <c r="L64"/>
  <c r="M63"/>
  <c r="L63"/>
  <c r="M62"/>
  <c r="L62"/>
  <c r="M61"/>
  <c r="O61"/>
  <c r="M60"/>
  <c r="L60"/>
  <c r="M59"/>
  <c r="L59"/>
  <c r="M58"/>
  <c r="L58"/>
  <c r="M57"/>
  <c r="O57"/>
  <c r="M56"/>
  <c r="L56"/>
  <c r="M55"/>
  <c r="L55"/>
  <c r="M54"/>
  <c r="L54"/>
  <c r="M53"/>
  <c r="O53"/>
  <c r="M52"/>
  <c r="L52"/>
  <c r="M51"/>
  <c r="L51"/>
  <c r="M50"/>
  <c r="L50"/>
  <c r="M49"/>
  <c r="L49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N37"/>
  <c r="N39"/>
  <c r="M37"/>
  <c r="L37"/>
  <c r="M36"/>
  <c r="L36"/>
  <c r="M35"/>
  <c r="L35"/>
  <c r="N34"/>
  <c r="N36"/>
  <c r="M34"/>
  <c r="L34"/>
  <c r="M33"/>
  <c r="O33"/>
  <c r="M32"/>
  <c r="L32"/>
  <c r="M31"/>
  <c r="L31"/>
  <c r="M30"/>
  <c r="L30"/>
  <c r="M29"/>
  <c r="O29"/>
  <c r="M28"/>
  <c r="M24"/>
  <c r="L24"/>
  <c r="M23"/>
  <c r="L23"/>
  <c r="M22"/>
  <c r="O22"/>
  <c r="M21"/>
  <c r="L21"/>
  <c r="M20"/>
  <c r="L20"/>
  <c r="M19"/>
  <c r="L19"/>
  <c r="M18"/>
  <c r="O18"/>
  <c r="M17"/>
  <c r="L17"/>
  <c r="M16"/>
  <c r="L16"/>
  <c r="M15"/>
  <c r="L15"/>
  <c r="M14"/>
  <c r="L14"/>
  <c r="N13"/>
  <c r="M13"/>
  <c r="L13"/>
  <c r="M12"/>
  <c r="L12"/>
  <c r="M206" i="24"/>
  <c r="O206"/>
  <c r="M205"/>
  <c r="L205"/>
  <c r="M204"/>
  <c r="O204"/>
  <c r="M203"/>
  <c r="L203"/>
  <c r="M202"/>
  <c r="O202"/>
  <c r="M201"/>
  <c r="O201"/>
  <c r="M198"/>
  <c r="O198"/>
  <c r="M197"/>
  <c r="O197"/>
  <c r="M196"/>
  <c r="O196"/>
  <c r="M195"/>
  <c r="L195"/>
  <c r="M194"/>
  <c r="O194"/>
  <c r="M193"/>
  <c r="L193"/>
  <c r="M192"/>
  <c r="O192"/>
  <c r="M191"/>
  <c r="L191"/>
  <c r="M190"/>
  <c r="O190"/>
  <c r="M189"/>
  <c r="O189"/>
  <c r="M188"/>
  <c r="O188"/>
  <c r="M187"/>
  <c r="O187"/>
  <c r="M186"/>
  <c r="O186"/>
  <c r="M185"/>
  <c r="L185"/>
  <c r="M184"/>
  <c r="O184"/>
  <c r="M183"/>
  <c r="O183"/>
  <c r="M182"/>
  <c r="O182"/>
  <c r="M181"/>
  <c r="O181"/>
  <c r="M178"/>
  <c r="O178"/>
  <c r="M177"/>
  <c r="O177"/>
  <c r="M176"/>
  <c r="O176"/>
  <c r="M175"/>
  <c r="L175"/>
  <c r="M174"/>
  <c r="O174"/>
  <c r="M173"/>
  <c r="L173"/>
  <c r="M172"/>
  <c r="O172"/>
  <c r="M171"/>
  <c r="O171"/>
  <c r="M170"/>
  <c r="O170"/>
  <c r="M169"/>
  <c r="L169"/>
  <c r="M168"/>
  <c r="O168"/>
  <c r="M167"/>
  <c r="L167"/>
  <c r="M166"/>
  <c r="O166"/>
  <c r="M165"/>
  <c r="O165"/>
  <c r="M164"/>
  <c r="O164"/>
  <c r="M163"/>
  <c r="O163"/>
  <c r="M162"/>
  <c r="O162"/>
  <c r="M161"/>
  <c r="L161"/>
  <c r="M158"/>
  <c r="O158"/>
  <c r="M157"/>
  <c r="L157"/>
  <c r="M156"/>
  <c r="O156"/>
  <c r="M155"/>
  <c r="L155"/>
  <c r="M154"/>
  <c r="O154"/>
  <c r="M153"/>
  <c r="L153"/>
  <c r="M152"/>
  <c r="O152"/>
  <c r="M151"/>
  <c r="L151"/>
  <c r="M150"/>
  <c r="O150"/>
  <c r="M149"/>
  <c r="L149"/>
  <c r="M148"/>
  <c r="O148"/>
  <c r="M147"/>
  <c r="L147"/>
  <c r="M146"/>
  <c r="O146"/>
  <c r="M145"/>
  <c r="O145"/>
  <c r="M144"/>
  <c r="O144"/>
  <c r="M143"/>
  <c r="L143"/>
  <c r="M142"/>
  <c r="O142"/>
  <c r="M141"/>
  <c r="L141"/>
  <c r="M138"/>
  <c r="O138"/>
  <c r="M137"/>
  <c r="O137"/>
  <c r="M136"/>
  <c r="O136"/>
  <c r="M135"/>
  <c r="O135"/>
  <c r="M134"/>
  <c r="O134"/>
  <c r="M133"/>
  <c r="O133"/>
  <c r="M132"/>
  <c r="O132"/>
  <c r="M131"/>
  <c r="L131"/>
  <c r="M130"/>
  <c r="O130"/>
  <c r="M129"/>
  <c r="L129"/>
  <c r="M128"/>
  <c r="O128"/>
  <c r="M127"/>
  <c r="O127"/>
  <c r="M126"/>
  <c r="O126"/>
  <c r="M125"/>
  <c r="L125"/>
  <c r="M124"/>
  <c r="O124"/>
  <c r="M123"/>
  <c r="L123"/>
  <c r="M122"/>
  <c r="O122"/>
  <c r="M121"/>
  <c r="O121"/>
  <c r="M119"/>
  <c r="O119"/>
  <c r="M118"/>
  <c r="O118"/>
  <c r="M117"/>
  <c r="O117"/>
  <c r="M116"/>
  <c r="O116"/>
  <c r="M115"/>
  <c r="O115"/>
  <c r="B115"/>
  <c r="M114"/>
  <c r="O114"/>
  <c r="M113"/>
  <c r="L113"/>
  <c r="M112"/>
  <c r="O112"/>
  <c r="M111"/>
  <c r="L111"/>
  <c r="M110"/>
  <c r="O110"/>
  <c r="M109"/>
  <c r="O109"/>
  <c r="M108"/>
  <c r="O108"/>
  <c r="M107"/>
  <c r="O107"/>
  <c r="M106"/>
  <c r="O106"/>
  <c r="M105"/>
  <c r="O105"/>
  <c r="M104"/>
  <c r="O104"/>
  <c r="M103"/>
  <c r="L103"/>
  <c r="M102"/>
  <c r="O102"/>
  <c r="M101"/>
  <c r="O101"/>
  <c r="M100"/>
  <c r="O100"/>
  <c r="M99"/>
  <c r="O99"/>
  <c r="M97"/>
  <c r="O97"/>
  <c r="M96"/>
  <c r="L96"/>
  <c r="M95"/>
  <c r="O95"/>
  <c r="M94"/>
  <c r="L94"/>
  <c r="M93"/>
  <c r="O93"/>
  <c r="M92"/>
  <c r="L92"/>
  <c r="M91"/>
  <c r="O91"/>
  <c r="M90"/>
  <c r="O90"/>
  <c r="M89"/>
  <c r="O89"/>
  <c r="M88"/>
  <c r="O88"/>
  <c r="M87"/>
  <c r="O87"/>
  <c r="M86"/>
  <c r="L86"/>
  <c r="M85"/>
  <c r="O85"/>
  <c r="M84"/>
  <c r="O84"/>
  <c r="M83"/>
  <c r="O83"/>
  <c r="M82"/>
  <c r="O82"/>
  <c r="B82"/>
  <c r="M81"/>
  <c r="O81"/>
  <c r="M80"/>
  <c r="O80"/>
  <c r="M79"/>
  <c r="O79"/>
  <c r="M78"/>
  <c r="O78"/>
  <c r="M77"/>
  <c r="L77"/>
  <c r="M76"/>
  <c r="O76"/>
  <c r="M73"/>
  <c r="O73"/>
  <c r="M72"/>
  <c r="O72"/>
  <c r="M71"/>
  <c r="O71"/>
  <c r="M70"/>
  <c r="O70"/>
  <c r="M69"/>
  <c r="O69"/>
  <c r="M68"/>
  <c r="O68"/>
  <c r="M67"/>
  <c r="L67"/>
  <c r="M66"/>
  <c r="O66"/>
  <c r="M65"/>
  <c r="L65"/>
  <c r="M64"/>
  <c r="O64"/>
  <c r="M63"/>
  <c r="O63"/>
  <c r="M62"/>
  <c r="O62"/>
  <c r="M61"/>
  <c r="O61"/>
  <c r="M60"/>
  <c r="O60"/>
  <c r="M59"/>
  <c r="L59"/>
  <c r="M58"/>
  <c r="O58"/>
  <c r="M57"/>
  <c r="L57"/>
  <c r="M56"/>
  <c r="O56"/>
  <c r="M55"/>
  <c r="O55"/>
  <c r="M54"/>
  <c r="O54"/>
  <c r="M53"/>
  <c r="L53"/>
  <c r="M52"/>
  <c r="L52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N37"/>
  <c r="N39"/>
  <c r="M37"/>
  <c r="L37"/>
  <c r="M36"/>
  <c r="L36"/>
  <c r="M35"/>
  <c r="O35"/>
  <c r="N34"/>
  <c r="N36"/>
  <c r="M34"/>
  <c r="L34"/>
  <c r="M33"/>
  <c r="O33"/>
  <c r="M32"/>
  <c r="O32"/>
  <c r="M31"/>
  <c r="O31"/>
  <c r="M30"/>
  <c r="L30"/>
  <c r="M29"/>
  <c r="O29"/>
  <c r="M28"/>
  <c r="L28"/>
  <c r="M24"/>
  <c r="O24"/>
  <c r="M23"/>
  <c r="O23"/>
  <c r="M22"/>
  <c r="M21"/>
  <c r="L21"/>
  <c r="M20"/>
  <c r="O20"/>
  <c r="M19"/>
  <c r="L19"/>
  <c r="M18"/>
  <c r="O18"/>
  <c r="M17"/>
  <c r="O17"/>
  <c r="M16"/>
  <c r="R16"/>
  <c r="M15"/>
  <c r="L15"/>
  <c r="M14"/>
  <c r="O14"/>
  <c r="N13"/>
  <c r="M13"/>
  <c r="L13"/>
  <c r="M12"/>
  <c r="O12"/>
  <c r="M198" i="23"/>
  <c r="L198"/>
  <c r="M141"/>
  <c r="O141"/>
  <c r="M138"/>
  <c r="O138"/>
  <c r="M121"/>
  <c r="L121"/>
  <c r="M99"/>
  <c r="L99"/>
  <c r="M97"/>
  <c r="O97"/>
  <c r="M76"/>
  <c r="L76"/>
  <c r="M73"/>
  <c r="L73"/>
  <c r="M53"/>
  <c r="L53"/>
  <c r="M52"/>
  <c r="L52"/>
  <c r="M29"/>
  <c r="L29"/>
  <c r="M30"/>
  <c r="L30"/>
  <c r="M31"/>
  <c r="L31"/>
  <c r="M32"/>
  <c r="O32"/>
  <c r="M33"/>
  <c r="L33"/>
  <c r="M34"/>
  <c r="L34"/>
  <c r="M35"/>
  <c r="L35"/>
  <c r="M36"/>
  <c r="L36"/>
  <c r="M37"/>
  <c r="L37"/>
  <c r="M38"/>
  <c r="L38"/>
  <c r="M39"/>
  <c r="L39"/>
  <c r="M40"/>
  <c r="L40"/>
  <c r="M41"/>
  <c r="L41"/>
  <c r="M42"/>
  <c r="L42"/>
  <c r="M43"/>
  <c r="L43"/>
  <c r="M44"/>
  <c r="L44"/>
  <c r="M45"/>
  <c r="L45"/>
  <c r="M46"/>
  <c r="L46"/>
  <c r="M28"/>
  <c r="O28"/>
  <c r="M13"/>
  <c r="L13"/>
  <c r="M14"/>
  <c r="O14"/>
  <c r="M15"/>
  <c r="O15"/>
  <c r="M16"/>
  <c r="O16"/>
  <c r="M17"/>
  <c r="L17"/>
  <c r="M18"/>
  <c r="O18"/>
  <c r="M19"/>
  <c r="O19"/>
  <c r="M20"/>
  <c r="O20"/>
  <c r="M21"/>
  <c r="L21"/>
  <c r="M22"/>
  <c r="O22"/>
  <c r="M23"/>
  <c r="O23"/>
  <c r="M24"/>
  <c r="O24"/>
  <c r="M12"/>
  <c r="L12"/>
  <c r="L14"/>
  <c r="M115"/>
  <c r="O115"/>
  <c r="B115"/>
  <c r="M81"/>
  <c r="L81"/>
  <c r="M82"/>
  <c r="O82"/>
  <c r="B82"/>
  <c r="K207"/>
  <c r="I207"/>
  <c r="H207"/>
  <c r="G207"/>
  <c r="F207"/>
  <c r="M206"/>
  <c r="O206"/>
  <c r="M205"/>
  <c r="O205"/>
  <c r="M204"/>
  <c r="O204"/>
  <c r="M203"/>
  <c r="O203"/>
  <c r="M202"/>
  <c r="O202"/>
  <c r="M201"/>
  <c r="O201"/>
  <c r="M197"/>
  <c r="O197"/>
  <c r="M196"/>
  <c r="O196"/>
  <c r="M195"/>
  <c r="O195"/>
  <c r="M194"/>
  <c r="O194"/>
  <c r="M193"/>
  <c r="O193"/>
  <c r="M192"/>
  <c r="O192"/>
  <c r="M191"/>
  <c r="O191"/>
  <c r="M190"/>
  <c r="O190"/>
  <c r="M189"/>
  <c r="O189"/>
  <c r="M188"/>
  <c r="O188"/>
  <c r="M187"/>
  <c r="O187"/>
  <c r="M186"/>
  <c r="O186"/>
  <c r="M185"/>
  <c r="O185"/>
  <c r="M184"/>
  <c r="O184"/>
  <c r="M183"/>
  <c r="O183"/>
  <c r="M182"/>
  <c r="O182"/>
  <c r="M181"/>
  <c r="O181"/>
  <c r="M178"/>
  <c r="O178"/>
  <c r="M177"/>
  <c r="O177"/>
  <c r="M176"/>
  <c r="O176"/>
  <c r="M175"/>
  <c r="O175"/>
  <c r="M174"/>
  <c r="O174"/>
  <c r="M173"/>
  <c r="O173"/>
  <c r="M172"/>
  <c r="O172"/>
  <c r="M171"/>
  <c r="O171"/>
  <c r="M170"/>
  <c r="O170"/>
  <c r="M169"/>
  <c r="O169"/>
  <c r="M168"/>
  <c r="O168"/>
  <c r="M167"/>
  <c r="O167"/>
  <c r="M166"/>
  <c r="O166"/>
  <c r="M165"/>
  <c r="O165"/>
  <c r="M164"/>
  <c r="O164"/>
  <c r="M163"/>
  <c r="O163"/>
  <c r="M162"/>
  <c r="O162"/>
  <c r="M161"/>
  <c r="O161"/>
  <c r="M158"/>
  <c r="O158"/>
  <c r="M157"/>
  <c r="O157"/>
  <c r="M156"/>
  <c r="O156"/>
  <c r="M155"/>
  <c r="O155"/>
  <c r="M154"/>
  <c r="O154"/>
  <c r="M153"/>
  <c r="O153"/>
  <c r="M152"/>
  <c r="O152"/>
  <c r="M151"/>
  <c r="O151"/>
  <c r="M150"/>
  <c r="O150"/>
  <c r="M149"/>
  <c r="O149"/>
  <c r="M148"/>
  <c r="O148"/>
  <c r="M147"/>
  <c r="O147"/>
  <c r="M146"/>
  <c r="O146"/>
  <c r="M145"/>
  <c r="O145"/>
  <c r="M144"/>
  <c r="O144"/>
  <c r="M143"/>
  <c r="O143"/>
  <c r="M142"/>
  <c r="O142"/>
  <c r="M137"/>
  <c r="O137"/>
  <c r="M136"/>
  <c r="O136"/>
  <c r="M135"/>
  <c r="O135"/>
  <c r="M134"/>
  <c r="O134"/>
  <c r="M133"/>
  <c r="O133"/>
  <c r="M132"/>
  <c r="O132"/>
  <c r="M131"/>
  <c r="O131"/>
  <c r="M130"/>
  <c r="O130"/>
  <c r="M129"/>
  <c r="O129"/>
  <c r="M128"/>
  <c r="O128"/>
  <c r="M127"/>
  <c r="O127"/>
  <c r="M126"/>
  <c r="O126"/>
  <c r="M125"/>
  <c r="O125"/>
  <c r="M124"/>
  <c r="O124"/>
  <c r="M123"/>
  <c r="O123"/>
  <c r="M122"/>
  <c r="O122"/>
  <c r="M119"/>
  <c r="O119"/>
  <c r="M118"/>
  <c r="O118"/>
  <c r="M117"/>
  <c r="O117"/>
  <c r="M116"/>
  <c r="O116"/>
  <c r="M114"/>
  <c r="O114"/>
  <c r="M113"/>
  <c r="O113"/>
  <c r="M112"/>
  <c r="O112"/>
  <c r="M111"/>
  <c r="O111"/>
  <c r="M110"/>
  <c r="O110"/>
  <c r="M109"/>
  <c r="O109"/>
  <c r="M108"/>
  <c r="O108"/>
  <c r="M107"/>
  <c r="O107"/>
  <c r="M106"/>
  <c r="O106"/>
  <c r="M105"/>
  <c r="O105"/>
  <c r="M104"/>
  <c r="O104"/>
  <c r="M103"/>
  <c r="O103"/>
  <c r="M102"/>
  <c r="O102"/>
  <c r="M101"/>
  <c r="O101"/>
  <c r="M100"/>
  <c r="O100"/>
  <c r="M96"/>
  <c r="O96"/>
  <c r="M95"/>
  <c r="O95"/>
  <c r="M94"/>
  <c r="O94"/>
  <c r="M93"/>
  <c r="O93"/>
  <c r="M92"/>
  <c r="O92"/>
  <c r="M91"/>
  <c r="O91"/>
  <c r="M90"/>
  <c r="O90"/>
  <c r="M89"/>
  <c r="O89"/>
  <c r="M88"/>
  <c r="O88"/>
  <c r="M87"/>
  <c r="O87"/>
  <c r="M86"/>
  <c r="O86"/>
  <c r="M85"/>
  <c r="O85"/>
  <c r="M84"/>
  <c r="O84"/>
  <c r="M83"/>
  <c r="O83"/>
  <c r="M80"/>
  <c r="O80"/>
  <c r="M79"/>
  <c r="O79"/>
  <c r="M78"/>
  <c r="O78"/>
  <c r="M77"/>
  <c r="O77"/>
  <c r="M72"/>
  <c r="O72"/>
  <c r="M71"/>
  <c r="O71"/>
  <c r="M70"/>
  <c r="O70"/>
  <c r="M69"/>
  <c r="O69"/>
  <c r="M68"/>
  <c r="O68"/>
  <c r="M67"/>
  <c r="O67"/>
  <c r="M66"/>
  <c r="O66"/>
  <c r="M65"/>
  <c r="O65"/>
  <c r="M64"/>
  <c r="O64"/>
  <c r="M63"/>
  <c r="O63"/>
  <c r="M62"/>
  <c r="O62"/>
  <c r="M61"/>
  <c r="O61"/>
  <c r="M60"/>
  <c r="O60"/>
  <c r="M59"/>
  <c r="O59"/>
  <c r="M58"/>
  <c r="O58"/>
  <c r="M57"/>
  <c r="O57"/>
  <c r="M56"/>
  <c r="O56"/>
  <c r="M55"/>
  <c r="O55"/>
  <c r="M54"/>
  <c r="O54"/>
  <c r="N37"/>
  <c r="N39"/>
  <c r="N34"/>
  <c r="N36"/>
  <c r="J207"/>
  <c r="N13"/>
  <c r="O13"/>
  <c r="F154" i="20"/>
  <c r="E154"/>
  <c r="L154"/>
  <c r="M154"/>
  <c r="M100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77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52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28"/>
  <c r="M13"/>
  <c r="M14"/>
  <c r="M15"/>
  <c r="M16"/>
  <c r="M17"/>
  <c r="M18"/>
  <c r="M19"/>
  <c r="M20"/>
  <c r="M21"/>
  <c r="M22"/>
  <c r="M23"/>
  <c r="M24"/>
  <c r="M12"/>
  <c r="L24"/>
  <c r="L30"/>
  <c r="L28"/>
  <c r="L15"/>
  <c r="L20"/>
  <c r="L21"/>
  <c r="L22"/>
  <c r="L23"/>
  <c r="K154"/>
  <c r="I154"/>
  <c r="H154"/>
  <c r="G154"/>
  <c r="M153"/>
  <c r="O153"/>
  <c r="M152"/>
  <c r="O152"/>
  <c r="M151"/>
  <c r="O151"/>
  <c r="M150"/>
  <c r="O150"/>
  <c r="M149"/>
  <c r="O149"/>
  <c r="M148"/>
  <c r="O148"/>
  <c r="M147"/>
  <c r="O147"/>
  <c r="M146"/>
  <c r="O146"/>
  <c r="M145"/>
  <c r="O145"/>
  <c r="M144"/>
  <c r="O144"/>
  <c r="M143"/>
  <c r="O143"/>
  <c r="M142"/>
  <c r="O142"/>
  <c r="M139"/>
  <c r="O139"/>
  <c r="M138"/>
  <c r="O138"/>
  <c r="M137"/>
  <c r="O137"/>
  <c r="M136"/>
  <c r="O136"/>
  <c r="M135"/>
  <c r="O135"/>
  <c r="M134"/>
  <c r="O134"/>
  <c r="M133"/>
  <c r="O133"/>
  <c r="M132"/>
  <c r="O132"/>
  <c r="M131"/>
  <c r="O131"/>
  <c r="M130"/>
  <c r="O130"/>
  <c r="M129"/>
  <c r="O129"/>
  <c r="M128"/>
  <c r="O128"/>
  <c r="M127"/>
  <c r="O127"/>
  <c r="M126"/>
  <c r="O126"/>
  <c r="M125"/>
  <c r="O125"/>
  <c r="M124"/>
  <c r="O124"/>
  <c r="M123"/>
  <c r="O123"/>
  <c r="M122"/>
  <c r="O122"/>
  <c r="M119"/>
  <c r="O119"/>
  <c r="M118"/>
  <c r="O118"/>
  <c r="M117"/>
  <c r="O117"/>
  <c r="M116"/>
  <c r="O116"/>
  <c r="M115"/>
  <c r="O115"/>
  <c r="M114"/>
  <c r="O114"/>
  <c r="M113"/>
  <c r="O113"/>
  <c r="M112"/>
  <c r="O112"/>
  <c r="M111"/>
  <c r="O111"/>
  <c r="M110"/>
  <c r="O110"/>
  <c r="M109"/>
  <c r="O109"/>
  <c r="M108"/>
  <c r="O108"/>
  <c r="M107"/>
  <c r="O107"/>
  <c r="M106"/>
  <c r="O106"/>
  <c r="M105"/>
  <c r="O105"/>
  <c r="M104"/>
  <c r="O104"/>
  <c r="M103"/>
  <c r="O103"/>
  <c r="M102"/>
  <c r="O102"/>
  <c r="M101"/>
  <c r="O101"/>
  <c r="O100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L53"/>
  <c r="L52"/>
  <c r="L49"/>
  <c r="L48"/>
  <c r="L47"/>
  <c r="L46"/>
  <c r="L45"/>
  <c r="L44"/>
  <c r="L43"/>
  <c r="L42"/>
  <c r="L41"/>
  <c r="N40"/>
  <c r="N42"/>
  <c r="N44"/>
  <c r="N46"/>
  <c r="N48"/>
  <c r="N52"/>
  <c r="O40"/>
  <c r="L38"/>
  <c r="N37"/>
  <c r="N39"/>
  <c r="N41"/>
  <c r="N43"/>
  <c r="N45"/>
  <c r="N47"/>
  <c r="N49"/>
  <c r="N53"/>
  <c r="O36"/>
  <c r="O35"/>
  <c r="O34"/>
  <c r="J154"/>
  <c r="L33"/>
  <c r="O32"/>
  <c r="L31"/>
  <c r="O30"/>
  <c r="C30"/>
  <c r="B30"/>
  <c r="M29"/>
  <c r="O29"/>
  <c r="B29"/>
  <c r="O28"/>
  <c r="C28"/>
  <c r="B28"/>
  <c r="O24"/>
  <c r="B24"/>
  <c r="O23"/>
  <c r="B23"/>
  <c r="O22"/>
  <c r="O21"/>
  <c r="B21"/>
  <c r="O20"/>
  <c r="O19"/>
  <c r="O18"/>
  <c r="O17"/>
  <c r="R16"/>
  <c r="O15"/>
  <c r="O14"/>
  <c r="N13"/>
  <c r="O13"/>
  <c r="O12"/>
  <c r="O209" i="16"/>
  <c r="M209"/>
  <c r="L209"/>
  <c r="F209"/>
  <c r="E209"/>
  <c r="J34"/>
  <c r="J209"/>
  <c r="M29"/>
  <c r="O29"/>
  <c r="N13"/>
  <c r="O30"/>
  <c r="O28"/>
  <c r="O24"/>
  <c r="O23"/>
  <c r="O22"/>
  <c r="O21"/>
  <c r="C30"/>
  <c r="C28"/>
  <c r="B30"/>
  <c r="B29"/>
  <c r="B28"/>
  <c r="B24"/>
  <c r="B23"/>
  <c r="B21"/>
  <c r="K526" i="19"/>
  <c r="B311"/>
  <c r="B364"/>
  <c r="B428"/>
  <c r="B488"/>
  <c r="B540"/>
  <c r="B256"/>
  <c r="B218" i="9"/>
  <c r="B254"/>
  <c r="B309"/>
  <c r="B345"/>
  <c r="B399"/>
  <c r="B439"/>
  <c r="M94" i="16"/>
  <c r="O94"/>
  <c r="K209"/>
  <c r="I209"/>
  <c r="H209"/>
  <c r="G209"/>
  <c r="M207"/>
  <c r="O207"/>
  <c r="M206"/>
  <c r="O206"/>
  <c r="M205"/>
  <c r="O205"/>
  <c r="M204"/>
  <c r="O204"/>
  <c r="M203"/>
  <c r="O203"/>
  <c r="M202"/>
  <c r="O202"/>
  <c r="M199"/>
  <c r="O199"/>
  <c r="M198"/>
  <c r="O198"/>
  <c r="M197"/>
  <c r="O197"/>
  <c r="M196"/>
  <c r="O196"/>
  <c r="M195"/>
  <c r="O195"/>
  <c r="M194"/>
  <c r="O194"/>
  <c r="M193"/>
  <c r="O193"/>
  <c r="M192"/>
  <c r="O192"/>
  <c r="M191"/>
  <c r="O191"/>
  <c r="M190"/>
  <c r="O190"/>
  <c r="M189"/>
  <c r="O189"/>
  <c r="M188"/>
  <c r="O188"/>
  <c r="M187"/>
  <c r="O187"/>
  <c r="M186"/>
  <c r="O186"/>
  <c r="M185"/>
  <c r="O185"/>
  <c r="M184"/>
  <c r="O184"/>
  <c r="M183"/>
  <c r="O183"/>
  <c r="M182"/>
  <c r="O182"/>
  <c r="M179"/>
  <c r="O179"/>
  <c r="M178"/>
  <c r="O178"/>
  <c r="M177"/>
  <c r="O177"/>
  <c r="M176"/>
  <c r="O176"/>
  <c r="M175"/>
  <c r="O175"/>
  <c r="M174"/>
  <c r="O174"/>
  <c r="M173"/>
  <c r="O173"/>
  <c r="M172"/>
  <c r="O172"/>
  <c r="M171"/>
  <c r="O171"/>
  <c r="M170"/>
  <c r="O170"/>
  <c r="M169"/>
  <c r="O169"/>
  <c r="M168"/>
  <c r="O168"/>
  <c r="M167"/>
  <c r="O167"/>
  <c r="M166"/>
  <c r="O166"/>
  <c r="M165"/>
  <c r="O165"/>
  <c r="M164"/>
  <c r="O164"/>
  <c r="M163"/>
  <c r="O163"/>
  <c r="M162"/>
  <c r="O162"/>
  <c r="M159"/>
  <c r="O159"/>
  <c r="M158"/>
  <c r="O158"/>
  <c r="M157"/>
  <c r="O157"/>
  <c r="M156"/>
  <c r="O156"/>
  <c r="M155"/>
  <c r="O155"/>
  <c r="M154"/>
  <c r="O154"/>
  <c r="M153"/>
  <c r="O153"/>
  <c r="M152"/>
  <c r="O152"/>
  <c r="M151"/>
  <c r="O151"/>
  <c r="M150"/>
  <c r="O150"/>
  <c r="M149"/>
  <c r="O149"/>
  <c r="M148"/>
  <c r="O148"/>
  <c r="M147"/>
  <c r="O147"/>
  <c r="M146"/>
  <c r="O146"/>
  <c r="M145"/>
  <c r="O145"/>
  <c r="M144"/>
  <c r="O144"/>
  <c r="M143"/>
  <c r="O143"/>
  <c r="M142"/>
  <c r="O142"/>
  <c r="M139"/>
  <c r="O139"/>
  <c r="M138"/>
  <c r="O138"/>
  <c r="M137"/>
  <c r="O137"/>
  <c r="M136"/>
  <c r="O136"/>
  <c r="M135"/>
  <c r="O135"/>
  <c r="M134"/>
  <c r="O134"/>
  <c r="M133"/>
  <c r="O133"/>
  <c r="M132"/>
  <c r="O132"/>
  <c r="M131"/>
  <c r="O131"/>
  <c r="M130"/>
  <c r="O130"/>
  <c r="M129"/>
  <c r="O129"/>
  <c r="M128"/>
  <c r="O128"/>
  <c r="M127"/>
  <c r="O127"/>
  <c r="M126"/>
  <c r="O126"/>
  <c r="M125"/>
  <c r="O125"/>
  <c r="M124"/>
  <c r="O124"/>
  <c r="M123"/>
  <c r="O123"/>
  <c r="M122"/>
  <c r="O122"/>
  <c r="M119"/>
  <c r="O119"/>
  <c r="M118"/>
  <c r="O118"/>
  <c r="M117"/>
  <c r="O117"/>
  <c r="M116"/>
  <c r="O116"/>
  <c r="M115"/>
  <c r="O115"/>
  <c r="M114"/>
  <c r="O114"/>
  <c r="M113"/>
  <c r="O113"/>
  <c r="M112"/>
  <c r="O112"/>
  <c r="M111"/>
  <c r="O111"/>
  <c r="M110"/>
  <c r="O110"/>
  <c r="M109"/>
  <c r="O109"/>
  <c r="M108"/>
  <c r="O108"/>
  <c r="M107"/>
  <c r="O107"/>
  <c r="M106"/>
  <c r="O106"/>
  <c r="M105"/>
  <c r="O105"/>
  <c r="M104"/>
  <c r="O104"/>
  <c r="M103"/>
  <c r="O103"/>
  <c r="M102"/>
  <c r="O102"/>
  <c r="M101"/>
  <c r="O101"/>
  <c r="M100"/>
  <c r="O100"/>
  <c r="M97"/>
  <c r="O97"/>
  <c r="M96"/>
  <c r="O96"/>
  <c r="M95"/>
  <c r="O95"/>
  <c r="M93"/>
  <c r="O93"/>
  <c r="M92"/>
  <c r="O92"/>
  <c r="M91"/>
  <c r="O91"/>
  <c r="M90"/>
  <c r="O90"/>
  <c r="M89"/>
  <c r="O89"/>
  <c r="M88"/>
  <c r="O88"/>
  <c r="M87"/>
  <c r="O87"/>
  <c r="M86"/>
  <c r="O86"/>
  <c r="M85"/>
  <c r="O85"/>
  <c r="M84"/>
  <c r="O84"/>
  <c r="M83"/>
  <c r="O83"/>
  <c r="M82"/>
  <c r="O82"/>
  <c r="M81"/>
  <c r="O81"/>
  <c r="M80"/>
  <c r="O80"/>
  <c r="M79"/>
  <c r="O79"/>
  <c r="M78"/>
  <c r="O78"/>
  <c r="M77"/>
  <c r="O77"/>
  <c r="M74"/>
  <c r="O74"/>
  <c r="M73"/>
  <c r="O73"/>
  <c r="M72"/>
  <c r="O72"/>
  <c r="M71"/>
  <c r="O71"/>
  <c r="M70"/>
  <c r="O70"/>
  <c r="M69"/>
  <c r="O69"/>
  <c r="M68"/>
  <c r="O68"/>
  <c r="M67"/>
  <c r="O67"/>
  <c r="M66"/>
  <c r="O66"/>
  <c r="M65"/>
  <c r="O65"/>
  <c r="M64"/>
  <c r="O64"/>
  <c r="M63"/>
  <c r="O63"/>
  <c r="M62"/>
  <c r="O62"/>
  <c r="M61"/>
  <c r="O61"/>
  <c r="M60"/>
  <c r="O60"/>
  <c r="M59"/>
  <c r="O59"/>
  <c r="M58"/>
  <c r="O58"/>
  <c r="M57"/>
  <c r="O57"/>
  <c r="M56"/>
  <c r="O56"/>
  <c r="M55"/>
  <c r="O55"/>
  <c r="M54"/>
  <c r="O54"/>
  <c r="M53"/>
  <c r="M52"/>
  <c r="M49"/>
  <c r="M48"/>
  <c r="M47"/>
  <c r="M46"/>
  <c r="M45"/>
  <c r="M44"/>
  <c r="M43"/>
  <c r="M42"/>
  <c r="M41"/>
  <c r="N40"/>
  <c r="N42"/>
  <c r="M40"/>
  <c r="M39"/>
  <c r="M38"/>
  <c r="O38"/>
  <c r="N37"/>
  <c r="N39"/>
  <c r="M37"/>
  <c r="M36"/>
  <c r="O36"/>
  <c r="M35"/>
  <c r="O35"/>
  <c r="M34"/>
  <c r="O34"/>
  <c r="M33"/>
  <c r="O33"/>
  <c r="M32"/>
  <c r="O32"/>
  <c r="M31"/>
  <c r="O31"/>
  <c r="M20"/>
  <c r="O20"/>
  <c r="M19"/>
  <c r="O19"/>
  <c r="M18"/>
  <c r="O18"/>
  <c r="M17"/>
  <c r="O17"/>
  <c r="M16"/>
  <c r="O16"/>
  <c r="M15"/>
  <c r="M14"/>
  <c r="O14"/>
  <c r="M13"/>
  <c r="O13"/>
  <c r="M12"/>
  <c r="O12"/>
  <c r="B17" i="8"/>
  <c r="B16"/>
  <c r="K24" i="13"/>
  <c r="K23"/>
  <c r="K22"/>
  <c r="K21"/>
  <c r="K20"/>
  <c r="K19"/>
  <c r="K18"/>
  <c r="K17"/>
  <c r="K16"/>
  <c r="K4"/>
  <c r="K5"/>
  <c r="K6"/>
  <c r="K7"/>
  <c r="K8"/>
  <c r="K9"/>
  <c r="K10"/>
  <c r="K11"/>
  <c r="K3"/>
  <c r="I471" i="15"/>
  <c r="C7" i="13"/>
  <c r="C8"/>
  <c r="C11"/>
  <c r="C4"/>
  <c r="B7"/>
  <c r="B8"/>
  <c r="B21" s="1"/>
  <c r="B11"/>
  <c r="B24" s="1"/>
  <c r="B4"/>
  <c r="B17" s="1"/>
  <c r="C6"/>
  <c r="C9"/>
  <c r="C10"/>
  <c r="C5"/>
  <c r="B6"/>
  <c r="B9"/>
  <c r="B22" s="1"/>
  <c r="B10"/>
  <c r="B23" s="1"/>
  <c r="B5"/>
  <c r="B18" s="1"/>
  <c r="B3"/>
  <c r="B16" s="1"/>
  <c r="I485" i="14"/>
  <c r="C30" i="7"/>
  <c r="C28"/>
  <c r="C26"/>
  <c r="C27"/>
  <c r="C29"/>
  <c r="C25"/>
  <c r="C24"/>
  <c r="A26"/>
  <c r="A27"/>
  <c r="A28"/>
  <c r="A29"/>
  <c r="A30"/>
  <c r="A25"/>
  <c r="A24"/>
  <c r="C23"/>
  <c r="C22"/>
  <c r="I457" i="8"/>
  <c r="I482" i="6"/>
  <c r="O15" i="16"/>
  <c r="R16"/>
  <c r="O39" i="20"/>
  <c r="L17"/>
  <c r="O16"/>
  <c r="O37"/>
  <c r="L19"/>
  <c r="L16"/>
  <c r="L14"/>
  <c r="L37"/>
  <c r="L35"/>
  <c r="L32"/>
  <c r="O33"/>
  <c r="O38"/>
  <c r="L36"/>
  <c r="L34"/>
  <c r="O31"/>
  <c r="L12"/>
  <c r="L142"/>
  <c r="L152"/>
  <c r="L150"/>
  <c r="L148"/>
  <c r="L146"/>
  <c r="L144"/>
  <c r="L153"/>
  <c r="L151"/>
  <c r="L149"/>
  <c r="L147"/>
  <c r="L145"/>
  <c r="L143"/>
  <c r="L101"/>
  <c r="L138"/>
  <c r="L136"/>
  <c r="L134"/>
  <c r="L132"/>
  <c r="L130"/>
  <c r="L128"/>
  <c r="L126"/>
  <c r="L124"/>
  <c r="L139"/>
  <c r="L137"/>
  <c r="L135"/>
  <c r="L133"/>
  <c r="L131"/>
  <c r="L129"/>
  <c r="L127"/>
  <c r="L125"/>
  <c r="L123"/>
  <c r="L122"/>
  <c r="L118"/>
  <c r="L116"/>
  <c r="L114"/>
  <c r="L112"/>
  <c r="L110"/>
  <c r="L108"/>
  <c r="L106"/>
  <c r="L104"/>
  <c r="L102"/>
  <c r="L119"/>
  <c r="L117"/>
  <c r="L115"/>
  <c r="L113"/>
  <c r="L111"/>
  <c r="L109"/>
  <c r="L107"/>
  <c r="L105"/>
  <c r="L103"/>
  <c r="L100"/>
  <c r="L97"/>
  <c r="L95"/>
  <c r="L93"/>
  <c r="L91"/>
  <c r="L89"/>
  <c r="L87"/>
  <c r="L85"/>
  <c r="L83"/>
  <c r="L81"/>
  <c r="L79"/>
  <c r="L96"/>
  <c r="L94"/>
  <c r="L92"/>
  <c r="L90"/>
  <c r="L88"/>
  <c r="L86"/>
  <c r="L84"/>
  <c r="L82"/>
  <c r="L80"/>
  <c r="L78"/>
  <c r="L77"/>
  <c r="L18"/>
  <c r="L13"/>
  <c r="L74"/>
  <c r="L72"/>
  <c r="L70"/>
  <c r="L68"/>
  <c r="L66"/>
  <c r="L64"/>
  <c r="L62"/>
  <c r="L60"/>
  <c r="L58"/>
  <c r="L56"/>
  <c r="L54"/>
  <c r="L73"/>
  <c r="L71"/>
  <c r="L69"/>
  <c r="L67"/>
  <c r="L65"/>
  <c r="L63"/>
  <c r="L61"/>
  <c r="L59"/>
  <c r="L57"/>
  <c r="L55"/>
  <c r="L39"/>
  <c r="M169"/>
  <c r="L40"/>
  <c r="L29"/>
  <c r="O42"/>
  <c r="O44"/>
  <c r="O46"/>
  <c r="O48"/>
  <c r="O52"/>
  <c r="O41"/>
  <c r="O43"/>
  <c r="O45"/>
  <c r="O47"/>
  <c r="O49"/>
  <c r="O53"/>
  <c r="R15"/>
  <c r="O37" i="16"/>
  <c r="M224"/>
  <c r="R15"/>
  <c r="O40"/>
  <c r="O39"/>
  <c r="N41"/>
  <c r="N44"/>
  <c r="O42"/>
  <c r="O154" i="20"/>
  <c r="O44" i="16"/>
  <c r="N46"/>
  <c r="N43"/>
  <c r="O41"/>
  <c r="N45"/>
  <c r="O43"/>
  <c r="N48"/>
  <c r="O46"/>
  <c r="N52"/>
  <c r="O52"/>
  <c r="O48"/>
  <c r="N47"/>
  <c r="O45"/>
  <c r="N49"/>
  <c r="O47"/>
  <c r="O49"/>
  <c r="N53"/>
  <c r="O53"/>
  <c r="L18" i="24"/>
  <c r="L22"/>
  <c r="L29"/>
  <c r="L31"/>
  <c r="L33"/>
  <c r="L54"/>
  <c r="L56"/>
  <c r="L58"/>
  <c r="L60"/>
  <c r="L62"/>
  <c r="L64"/>
  <c r="L66"/>
  <c r="L68"/>
  <c r="L70"/>
  <c r="L72"/>
  <c r="L76"/>
  <c r="L78"/>
  <c r="L80"/>
  <c r="L83"/>
  <c r="L85"/>
  <c r="L87"/>
  <c r="L89"/>
  <c r="L91"/>
  <c r="L93"/>
  <c r="L95"/>
  <c r="L100"/>
  <c r="L102"/>
  <c r="L104"/>
  <c r="L106"/>
  <c r="L108"/>
  <c r="L110"/>
  <c r="L112"/>
  <c r="L114"/>
  <c r="L115"/>
  <c r="L117"/>
  <c r="L119"/>
  <c r="L122"/>
  <c r="L124"/>
  <c r="L126"/>
  <c r="L128"/>
  <c r="L130"/>
  <c r="L132"/>
  <c r="L134"/>
  <c r="L136"/>
  <c r="L142"/>
  <c r="L144"/>
  <c r="L146"/>
  <c r="L148"/>
  <c r="L150"/>
  <c r="L152"/>
  <c r="L154"/>
  <c r="L156"/>
  <c r="L158"/>
  <c r="L162"/>
  <c r="L164"/>
  <c r="L166"/>
  <c r="L168"/>
  <c r="L170"/>
  <c r="L172"/>
  <c r="L174"/>
  <c r="L176"/>
  <c r="L178"/>
  <c r="L182"/>
  <c r="L184"/>
  <c r="L186"/>
  <c r="L188"/>
  <c r="L190"/>
  <c r="L192"/>
  <c r="L194"/>
  <c r="L196"/>
  <c r="L198"/>
  <c r="L202"/>
  <c r="O99" i="23"/>
  <c r="O81"/>
  <c r="O37"/>
  <c r="O35"/>
  <c r="O33"/>
  <c r="O31"/>
  <c r="O29"/>
  <c r="L205"/>
  <c r="L203"/>
  <c r="L206"/>
  <c r="L204"/>
  <c r="L202"/>
  <c r="L201"/>
  <c r="L196"/>
  <c r="L194"/>
  <c r="L192"/>
  <c r="L190"/>
  <c r="L188"/>
  <c r="L186"/>
  <c r="L184"/>
  <c r="L182"/>
  <c r="L197"/>
  <c r="L195"/>
  <c r="L193"/>
  <c r="L191"/>
  <c r="L189"/>
  <c r="L187"/>
  <c r="L185"/>
  <c r="L183"/>
  <c r="L181"/>
  <c r="L178"/>
  <c r="L176"/>
  <c r="L174"/>
  <c r="L172"/>
  <c r="L170"/>
  <c r="L168"/>
  <c r="L166"/>
  <c r="L164"/>
  <c r="L162"/>
  <c r="L177"/>
  <c r="L175"/>
  <c r="L173"/>
  <c r="L171"/>
  <c r="L169"/>
  <c r="L167"/>
  <c r="L165"/>
  <c r="L163"/>
  <c r="L161"/>
  <c r="L157"/>
  <c r="L155"/>
  <c r="L153"/>
  <c r="L151"/>
  <c r="L149"/>
  <c r="L147"/>
  <c r="L145"/>
  <c r="L143"/>
  <c r="L158"/>
  <c r="L156"/>
  <c r="L154"/>
  <c r="L152"/>
  <c r="L150"/>
  <c r="L148"/>
  <c r="L146"/>
  <c r="L144"/>
  <c r="L142"/>
  <c r="L137"/>
  <c r="L135"/>
  <c r="L133"/>
  <c r="L131"/>
  <c r="L129"/>
  <c r="L127"/>
  <c r="L125"/>
  <c r="L123"/>
  <c r="L136"/>
  <c r="L134"/>
  <c r="L132"/>
  <c r="L130"/>
  <c r="L128"/>
  <c r="L126"/>
  <c r="L124"/>
  <c r="L122"/>
  <c r="L118"/>
  <c r="L116"/>
  <c r="L114"/>
  <c r="L112"/>
  <c r="L110"/>
  <c r="L108"/>
  <c r="L106"/>
  <c r="L104"/>
  <c r="L102"/>
  <c r="L100"/>
  <c r="L119"/>
  <c r="L117"/>
  <c r="L115"/>
  <c r="L113"/>
  <c r="L111"/>
  <c r="L109"/>
  <c r="L107"/>
  <c r="L105"/>
  <c r="L103"/>
  <c r="L96"/>
  <c r="L94"/>
  <c r="L92"/>
  <c r="L90"/>
  <c r="L88"/>
  <c r="L86"/>
  <c r="L84"/>
  <c r="L82"/>
  <c r="L80"/>
  <c r="L78"/>
  <c r="L95"/>
  <c r="L93"/>
  <c r="L91"/>
  <c r="L89"/>
  <c r="L85"/>
  <c r="L83"/>
  <c r="L79"/>
  <c r="L71"/>
  <c r="L69"/>
  <c r="L67"/>
  <c r="L63"/>
  <c r="L61"/>
  <c r="L59"/>
  <c r="L55"/>
  <c r="L72"/>
  <c r="L70"/>
  <c r="L68"/>
  <c r="L66"/>
  <c r="L64"/>
  <c r="L62"/>
  <c r="L60"/>
  <c r="L58"/>
  <c r="L56"/>
  <c r="R15"/>
  <c r="M222"/>
  <c r="R16"/>
  <c r="O185" i="26"/>
  <c r="O187"/>
  <c r="O189"/>
  <c r="O199"/>
  <c r="O183"/>
  <c r="O145"/>
  <c r="O147"/>
  <c r="O149"/>
  <c r="O151"/>
  <c r="O153"/>
  <c r="O165"/>
  <c r="O171"/>
  <c r="O163"/>
  <c r="L129"/>
  <c r="O106"/>
  <c r="O110"/>
  <c r="O114"/>
  <c r="O115"/>
  <c r="L117"/>
  <c r="O102"/>
  <c r="O85"/>
  <c r="O89"/>
  <c r="O93"/>
  <c r="O97"/>
  <c r="O79"/>
  <c r="L81"/>
  <c r="L77"/>
  <c r="L67"/>
  <c r="L71"/>
  <c r="O73"/>
  <c r="O65"/>
  <c r="O55"/>
  <c r="O59"/>
  <c r="L63"/>
  <c r="O37"/>
  <c r="O30"/>
  <c r="L28"/>
  <c r="L130" i="25"/>
  <c r="L126"/>
  <c r="L118"/>
  <c r="O106"/>
  <c r="O102"/>
  <c r="O110"/>
  <c r="L113"/>
  <c r="O98"/>
  <c r="O78"/>
  <c r="O93"/>
  <c r="O74"/>
  <c r="O56"/>
  <c r="O64"/>
  <c r="O52"/>
  <c r="O60"/>
  <c r="O68"/>
  <c r="O35"/>
  <c r="L180"/>
  <c r="L168"/>
  <c r="L198"/>
  <c r="L174"/>
  <c r="L190"/>
  <c r="O92" i="24"/>
  <c r="O28"/>
  <c r="L177"/>
  <c r="L204"/>
  <c r="L206"/>
  <c r="L187"/>
  <c r="O195"/>
  <c r="L133"/>
  <c r="L165"/>
  <c r="O169"/>
  <c r="O155"/>
  <c r="O125"/>
  <c r="L109"/>
  <c r="L101"/>
  <c r="O133" i="26"/>
  <c r="O131"/>
  <c r="M224"/>
  <c r="O127"/>
  <c r="O125"/>
  <c r="O123"/>
  <c r="O17" i="25"/>
  <c r="O28"/>
  <c r="O32"/>
  <c r="L28"/>
  <c r="O16" i="26"/>
  <c r="O14"/>
  <c r="O23"/>
  <c r="O13"/>
  <c r="M209"/>
  <c r="O12"/>
  <c r="O69"/>
  <c r="L116"/>
  <c r="O118"/>
  <c r="L122"/>
  <c r="O124"/>
  <c r="L126"/>
  <c r="O128"/>
  <c r="L130"/>
  <c r="O132"/>
  <c r="L134"/>
  <c r="O136"/>
  <c r="L138"/>
  <c r="O142"/>
  <c r="L144"/>
  <c r="O146"/>
  <c r="L148"/>
  <c r="O150"/>
  <c r="L152"/>
  <c r="O154"/>
  <c r="L156"/>
  <c r="O158"/>
  <c r="L162"/>
  <c r="O164"/>
  <c r="L166"/>
  <c r="O168"/>
  <c r="L170"/>
  <c r="O172"/>
  <c r="L174"/>
  <c r="O176"/>
  <c r="L178"/>
  <c r="O182"/>
  <c r="L184"/>
  <c r="O186"/>
  <c r="L188"/>
  <c r="O190"/>
  <c r="L192"/>
  <c r="O194"/>
  <c r="L196"/>
  <c r="O198"/>
  <c r="L202"/>
  <c r="O204"/>
  <c r="L206"/>
  <c r="R15"/>
  <c r="L18"/>
  <c r="L22"/>
  <c r="L29"/>
  <c r="L33"/>
  <c r="L56"/>
  <c r="L60"/>
  <c r="L64"/>
  <c r="L68"/>
  <c r="L72"/>
  <c r="L78"/>
  <c r="L83"/>
  <c r="L87"/>
  <c r="L91"/>
  <c r="L95"/>
  <c r="L100"/>
  <c r="L104"/>
  <c r="L108"/>
  <c r="L112"/>
  <c r="L12"/>
  <c r="L34"/>
  <c r="O21" i="25"/>
  <c r="O19"/>
  <c r="O21" i="24"/>
  <c r="O14" i="25"/>
  <c r="R15"/>
  <c r="L18"/>
  <c r="O20"/>
  <c r="L22"/>
  <c r="O24"/>
  <c r="O31"/>
  <c r="L33"/>
  <c r="O51"/>
  <c r="O55"/>
  <c r="L57"/>
  <c r="O59"/>
  <c r="O63"/>
  <c r="L65"/>
  <c r="O67"/>
  <c r="O73"/>
  <c r="L75"/>
  <c r="O77"/>
  <c r="L80"/>
  <c r="L84"/>
  <c r="L88"/>
  <c r="L92"/>
  <c r="O99"/>
  <c r="L101"/>
  <c r="O103"/>
  <c r="O107"/>
  <c r="L109"/>
  <c r="O111"/>
  <c r="L114"/>
  <c r="O116"/>
  <c r="L119"/>
  <c r="O121"/>
  <c r="O125"/>
  <c r="L127"/>
  <c r="O129"/>
  <c r="O133"/>
  <c r="O139"/>
  <c r="L141"/>
  <c r="O143"/>
  <c r="L145"/>
  <c r="O147"/>
  <c r="O151"/>
  <c r="L153"/>
  <c r="O155"/>
  <c r="O161"/>
  <c r="L163"/>
  <c r="O165"/>
  <c r="O169"/>
  <c r="L171"/>
  <c r="O173"/>
  <c r="O179"/>
  <c r="L181"/>
  <c r="O183"/>
  <c r="O187"/>
  <c r="O191"/>
  <c r="O195"/>
  <c r="O201"/>
  <c r="L17" i="24"/>
  <c r="L32"/>
  <c r="L35"/>
  <c r="L79"/>
  <c r="L88"/>
  <c r="O96"/>
  <c r="L105"/>
  <c r="O113"/>
  <c r="L121"/>
  <c r="O129"/>
  <c r="L137"/>
  <c r="O147"/>
  <c r="O161"/>
  <c r="O173"/>
  <c r="L183"/>
  <c r="O191"/>
  <c r="L201"/>
  <c r="L16"/>
  <c r="O13"/>
  <c r="O15"/>
  <c r="O16"/>
  <c r="O30"/>
  <c r="L55"/>
  <c r="O59"/>
  <c r="L63"/>
  <c r="O67"/>
  <c r="L71"/>
  <c r="O77"/>
  <c r="L81"/>
  <c r="L82"/>
  <c r="L99"/>
  <c r="L118"/>
  <c r="L135"/>
  <c r="O149"/>
  <c r="O151"/>
  <c r="O167"/>
  <c r="L171"/>
  <c r="O185"/>
  <c r="L189"/>
  <c r="O203"/>
  <c r="L24"/>
  <c r="O143"/>
  <c r="L69"/>
  <c r="L116"/>
  <c r="L84"/>
  <c r="O205"/>
  <c r="L22" i="23"/>
  <c r="L16"/>
  <c r="L32"/>
  <c r="L24"/>
  <c r="L28"/>
  <c r="L18"/>
  <c r="O76"/>
  <c r="O121"/>
  <c r="L141"/>
  <c r="O198"/>
  <c r="O34"/>
  <c r="O12"/>
  <c r="O21"/>
  <c r="O17"/>
  <c r="L23"/>
  <c r="L19"/>
  <c r="L15"/>
  <c r="O30"/>
  <c r="O34" i="26"/>
  <c r="O137"/>
  <c r="L109"/>
  <c r="O195"/>
  <c r="M245"/>
  <c r="L92"/>
  <c r="L197"/>
  <c r="L84"/>
  <c r="O96"/>
  <c r="L101"/>
  <c r="O113"/>
  <c r="O88"/>
  <c r="O105"/>
  <c r="N38"/>
  <c r="O36"/>
  <c r="L16"/>
  <c r="L169"/>
  <c r="L15"/>
  <c r="O31"/>
  <c r="O61"/>
  <c r="O66"/>
  <c r="O135"/>
  <c r="O173"/>
  <c r="O179"/>
  <c r="O39"/>
  <c r="N41"/>
  <c r="O24"/>
  <c r="L32"/>
  <c r="O35"/>
  <c r="O54"/>
  <c r="L57"/>
  <c r="L62"/>
  <c r="L76"/>
  <c r="O80"/>
  <c r="O82"/>
  <c r="L94"/>
  <c r="O99"/>
  <c r="L111"/>
  <c r="O119"/>
  <c r="L143"/>
  <c r="O155"/>
  <c r="O157"/>
  <c r="O167"/>
  <c r="L177"/>
  <c r="O191"/>
  <c r="O203"/>
  <c r="L205"/>
  <c r="L19"/>
  <c r="O21"/>
  <c r="L86"/>
  <c r="O90"/>
  <c r="L103"/>
  <c r="O107"/>
  <c r="L17"/>
  <c r="L20"/>
  <c r="L58"/>
  <c r="L70"/>
  <c r="L139"/>
  <c r="L159"/>
  <c r="L175"/>
  <c r="L193"/>
  <c r="O207"/>
  <c r="L189" i="25"/>
  <c r="O86"/>
  <c r="O16"/>
  <c r="O115"/>
  <c r="O112"/>
  <c r="L105"/>
  <c r="L97"/>
  <c r="L69"/>
  <c r="L61"/>
  <c r="L53"/>
  <c r="L29"/>
  <c r="O12"/>
  <c r="L188"/>
  <c r="L184"/>
  <c r="O89"/>
  <c r="L120"/>
  <c r="L199"/>
  <c r="O131"/>
  <c r="L140"/>
  <c r="L203"/>
  <c r="L193"/>
  <c r="L185"/>
  <c r="L175"/>
  <c r="L167"/>
  <c r="L159"/>
  <c r="L149"/>
  <c r="L123"/>
  <c r="O90"/>
  <c r="O82"/>
  <c r="O13"/>
  <c r="L192"/>
  <c r="O62"/>
  <c r="O85"/>
  <c r="L134"/>
  <c r="L148"/>
  <c r="O170"/>
  <c r="O34"/>
  <c r="L158"/>
  <c r="L122"/>
  <c r="O138"/>
  <c r="O81"/>
  <c r="R16"/>
  <c r="O108"/>
  <c r="L162"/>
  <c r="L202"/>
  <c r="O144"/>
  <c r="O152"/>
  <c r="O166"/>
  <c r="O38" i="26"/>
  <c r="N40"/>
  <c r="N43"/>
  <c r="O41"/>
  <c r="L209"/>
  <c r="N42"/>
  <c r="O40"/>
  <c r="N45"/>
  <c r="O43"/>
  <c r="O42"/>
  <c r="N44"/>
  <c r="N52"/>
  <c r="O52"/>
  <c r="O45"/>
  <c r="N46"/>
  <c r="O44"/>
  <c r="O46"/>
  <c r="O209"/>
  <c r="D8" i="27"/>
  <c r="N53" i="26"/>
  <c r="O53"/>
  <c r="L97" i="23"/>
  <c r="O94" i="25"/>
  <c r="L138" i="24"/>
  <c r="L97"/>
  <c r="L135" i="25"/>
  <c r="M204"/>
  <c r="M207" i="24"/>
  <c r="O207" i="23"/>
  <c r="L124" i="25"/>
  <c r="O100"/>
  <c r="L186"/>
  <c r="O104"/>
  <c r="L160"/>
  <c r="O15"/>
  <c r="L178"/>
  <c r="O83"/>
  <c r="O132"/>
  <c r="L142"/>
  <c r="O70"/>
  <c r="L154"/>
  <c r="O76"/>
  <c r="L182"/>
  <c r="L146"/>
  <c r="O66"/>
  <c r="O30"/>
  <c r="O58"/>
  <c r="O23"/>
  <c r="O54"/>
  <c r="O91"/>
  <c r="L150"/>
  <c r="O87"/>
  <c r="O79"/>
  <c r="L128"/>
  <c r="O37"/>
  <c r="L172"/>
  <c r="L164"/>
  <c r="L200"/>
  <c r="L194"/>
  <c r="M219"/>
  <c r="O193" i="24"/>
  <c r="O175"/>
  <c r="O157"/>
  <c r="O141"/>
  <c r="O123"/>
  <c r="O103"/>
  <c r="O86"/>
  <c r="O34"/>
  <c r="O57"/>
  <c r="O37"/>
  <c r="L73"/>
  <c r="L12"/>
  <c r="L197"/>
  <c r="L181"/>
  <c r="L163"/>
  <c r="L145"/>
  <c r="L127"/>
  <c r="L107"/>
  <c r="L90"/>
  <c r="O19"/>
  <c r="O131"/>
  <c r="O111"/>
  <c r="O94"/>
  <c r="L23"/>
  <c r="L61"/>
  <c r="M222"/>
  <c r="O153"/>
  <c r="O65"/>
  <c r="O25" i="23"/>
  <c r="O26"/>
  <c r="L14" i="24"/>
  <c r="L20"/>
  <c r="R15"/>
  <c r="L54" i="23"/>
  <c r="L57"/>
  <c r="L65"/>
  <c r="L77"/>
  <c r="L87"/>
  <c r="L101"/>
  <c r="M243"/>
  <c r="M240" i="25"/>
  <c r="L25"/>
  <c r="N41"/>
  <c r="O39"/>
  <c r="N38"/>
  <c r="O36"/>
  <c r="O25"/>
  <c r="O96"/>
  <c r="M243" i="24"/>
  <c r="O25"/>
  <c r="N41"/>
  <c r="O39"/>
  <c r="N38"/>
  <c r="O36"/>
  <c r="O36" i="23"/>
  <c r="N38"/>
  <c r="N40"/>
  <c r="N42"/>
  <c r="N41"/>
  <c r="O39"/>
  <c r="O73"/>
  <c r="L138"/>
  <c r="L20"/>
  <c r="O26" i="25"/>
  <c r="L25" i="24"/>
  <c r="L26"/>
  <c r="L207"/>
  <c r="N40" i="25"/>
  <c r="O38"/>
  <c r="O41"/>
  <c r="N43"/>
  <c r="O41" i="24"/>
  <c r="N43"/>
  <c r="O38"/>
  <c r="N40"/>
  <c r="O38" i="23"/>
  <c r="O40"/>
  <c r="N43"/>
  <c r="O41"/>
  <c r="N44"/>
  <c r="O42"/>
  <c r="O43" i="25"/>
  <c r="N45"/>
  <c r="O40"/>
  <c r="N42"/>
  <c r="N45" i="24"/>
  <c r="O43"/>
  <c r="N42"/>
  <c r="O40"/>
  <c r="N45" i="23"/>
  <c r="O43"/>
  <c r="N46"/>
  <c r="O44"/>
  <c r="N44" i="25"/>
  <c r="O42"/>
  <c r="O45"/>
  <c r="N49"/>
  <c r="O49"/>
  <c r="N52" i="24"/>
  <c r="O52"/>
  <c r="O45"/>
  <c r="N44"/>
  <c r="O42"/>
  <c r="O45" i="23"/>
  <c r="N52"/>
  <c r="O52"/>
  <c r="N53"/>
  <c r="O53"/>
  <c r="O46"/>
  <c r="D5" i="27"/>
  <c r="N46" i="25"/>
  <c r="O44"/>
  <c r="N46" i="24"/>
  <c r="O44"/>
  <c r="O46" i="25"/>
  <c r="N50"/>
  <c r="O50"/>
  <c r="O46" i="24"/>
  <c r="N53"/>
  <c r="O53"/>
  <c r="O207"/>
  <c r="D6" i="27"/>
  <c r="O204" i="25"/>
  <c r="D7" i="27"/>
  <c r="D9"/>
  <c r="L204" i="25"/>
</calcChain>
</file>

<file path=xl/sharedStrings.xml><?xml version="1.0" encoding="utf-8"?>
<sst xmlns="http://schemas.openxmlformats.org/spreadsheetml/2006/main" count="16593" uniqueCount="419">
  <si>
    <t>DATA CALON PEKERJA PADA KEGIATAN PADAT KARYA TUNAI</t>
  </si>
  <si>
    <t>DESA</t>
  </si>
  <si>
    <t>KECAMATAN</t>
  </si>
  <si>
    <t>KABUPATEN</t>
  </si>
  <si>
    <t>No</t>
  </si>
  <si>
    <t>Nama</t>
  </si>
  <si>
    <t>Alamat</t>
  </si>
  <si>
    <t>NIK</t>
  </si>
  <si>
    <t>Status (Mandor/Tukang/Pekerja)</t>
  </si>
  <si>
    <t>Jenis Kelamin</t>
  </si>
  <si>
    <t>Lk</t>
  </si>
  <si>
    <t>Pr.</t>
  </si>
  <si>
    <t>RTM</t>
  </si>
  <si>
    <t>Keterangan</t>
  </si>
  <si>
    <t>Penganggur</t>
  </si>
  <si>
    <t>Setengah Penganggur</t>
  </si>
  <si>
    <t>Stunting</t>
  </si>
  <si>
    <t>Masyarakat Lain</t>
  </si>
  <si>
    <t>Ket.</t>
  </si>
  <si>
    <t>Perbekel Sidetapa</t>
  </si>
  <si>
    <t>Ketut Budiasa, S.Pd.SD</t>
  </si>
  <si>
    <t>Sidetapa,</t>
  </si>
  <si>
    <t>Petugas Pendata (PK/TPK)</t>
  </si>
  <si>
    <t>Nyoman Parma</t>
  </si>
  <si>
    <t>:</t>
  </si>
  <si>
    <t>: SIDETAPA</t>
  </si>
  <si>
    <t>: BANJAR</t>
  </si>
  <si>
    <t>: BULELENG</t>
  </si>
  <si>
    <t>KEGIATAN</t>
  </si>
  <si>
    <t>PEKERJAAN</t>
  </si>
  <si>
    <t xml:space="preserve">: </t>
  </si>
  <si>
    <t>DATA PEKERJA PADA KEGIATAN PADAT KARYA TUNAI</t>
  </si>
  <si>
    <t>Mengetahui:</t>
  </si>
  <si>
    <t>Pelaksana Kegiatan/Tim Pelaksana</t>
  </si>
  <si>
    <t>FORM HARIAN HOK</t>
  </si>
  <si>
    <t>LOKASI</t>
  </si>
  <si>
    <t>HARI/TANGGAL</t>
  </si>
  <si>
    <t>No.</t>
  </si>
  <si>
    <t>Nama Pekerja</t>
  </si>
  <si>
    <t>Jenis Kelamin (L/P)</t>
  </si>
  <si>
    <t>Jam Kerja (Mulai-Selesai)</t>
  </si>
  <si>
    <t>JumlahTotal Kerja</t>
  </si>
  <si>
    <t>Jumlah HOK Jam Kerja</t>
  </si>
  <si>
    <t>Besaran Upah Per HOK</t>
  </si>
  <si>
    <t>Upah Perhari Yang Diterima (Rp.)</t>
  </si>
  <si>
    <t>Tanda Tangan</t>
  </si>
  <si>
    <t>a</t>
  </si>
  <si>
    <t>b</t>
  </si>
  <si>
    <t>c</t>
  </si>
  <si>
    <t>d</t>
  </si>
  <si>
    <t>e</t>
  </si>
  <si>
    <t>f</t>
  </si>
  <si>
    <t>h</t>
  </si>
  <si>
    <t>j</t>
  </si>
  <si>
    <t>g=(f/8 jam)</t>
  </si>
  <si>
    <t>i= gxh</t>
  </si>
  <si>
    <t xml:space="preserve">Kegiatan </t>
  </si>
  <si>
    <t>1 HOK = 8 Jam Kerja/Hari</t>
  </si>
  <si>
    <t>Harga 1 HOK Mengacu pada satuan Sstandar Harga Kabupaten</t>
  </si>
  <si>
    <t>Sidetapa</t>
  </si>
  <si>
    <t>Kegiatan</t>
  </si>
  <si>
    <t>Jam Kerja Per Hari dan Periode Kerja</t>
  </si>
  <si>
    <t>I</t>
  </si>
  <si>
    <t>II</t>
  </si>
  <si>
    <t>III</t>
  </si>
  <si>
    <t>IV</t>
  </si>
  <si>
    <t>V</t>
  </si>
  <si>
    <t>VI</t>
  </si>
  <si>
    <t>VII</t>
  </si>
  <si>
    <t xml:space="preserve">Jumlah HOK </t>
  </si>
  <si>
    <t>Besaran Upah Per HOK (Rp)</t>
  </si>
  <si>
    <t>Jumlah Total Upah (Rp)</t>
  </si>
  <si>
    <t>g</t>
  </si>
  <si>
    <t>i</t>
  </si>
  <si>
    <t>k</t>
  </si>
  <si>
    <t>l</t>
  </si>
  <si>
    <t>n</t>
  </si>
  <si>
    <t>p</t>
  </si>
  <si>
    <t>m=i/8</t>
  </si>
  <si>
    <t>o=mxn</t>
  </si>
  <si>
    <t>Jumlah Total Jam Kerja</t>
  </si>
  <si>
    <t>LAPORAN RENCANA DAN REALISASI PADAT KARYA TUNAI TINGKAT DESA</t>
  </si>
  <si>
    <t>SAMPAI BULAN</t>
  </si>
  <si>
    <t>Perdes RKPDes No.</t>
  </si>
  <si>
    <t>Perdes APBDes No.</t>
  </si>
  <si>
    <t>Nama Kegiatan</t>
  </si>
  <si>
    <t>Rencana Anggaran PKT</t>
  </si>
  <si>
    <t>Anggaran (Rp)</t>
  </si>
  <si>
    <t>Anggaran HOK (Rp)</t>
  </si>
  <si>
    <t>Jumlah HOK</t>
  </si>
  <si>
    <t>Realisasi PKT</t>
  </si>
  <si>
    <t>Jumlah Rp</t>
  </si>
  <si>
    <t>LK</t>
  </si>
  <si>
    <t>PR</t>
  </si>
  <si>
    <t>Pemanfaat</t>
  </si>
  <si>
    <t>Jumlah Total Desa</t>
  </si>
  <si>
    <t>FORM MINGGUAN HOK</t>
  </si>
  <si>
    <t xml:space="preserve">DAFTAR  HADIR  PEKERJA </t>
  </si>
  <si>
    <t xml:space="preserve">: PEMBANGUNAN  DAN PEMELIHARAAN  JALAN LINGKUNGAN </t>
  </si>
  <si>
    <t xml:space="preserve">: RABAT  BETON  JALAN LINGKUNGAN </t>
  </si>
  <si>
    <t xml:space="preserve">: BANJAR DINAS  LAKAH </t>
  </si>
  <si>
    <t xml:space="preserve">: SIDETAPA </t>
  </si>
  <si>
    <t xml:space="preserve">: BULELENG </t>
  </si>
  <si>
    <t xml:space="preserve">Tanda Tangan/ Cap  Jempol </t>
  </si>
  <si>
    <t>g=e/8</t>
  </si>
  <si>
    <t xml:space="preserve"> </t>
  </si>
  <si>
    <t>JUMLAH</t>
  </si>
  <si>
    <t>Harga 1 HOK Mengacu pada satuan Standar Harga Kabupaten</t>
  </si>
  <si>
    <t xml:space="preserve">JUMLAH </t>
  </si>
  <si>
    <t>Made  Darma</t>
  </si>
  <si>
    <t>Komang Budiarta</t>
  </si>
  <si>
    <t>Putu  Laba</t>
  </si>
  <si>
    <t>Ketut  Golkar</t>
  </si>
  <si>
    <t>Nengah  Narta</t>
  </si>
  <si>
    <t>Wayan Demokrasi</t>
  </si>
  <si>
    <t xml:space="preserve">Wayan Nasa </t>
  </si>
  <si>
    <t>Kadek Suarjana</t>
  </si>
  <si>
    <t>Nengah  Budiasa</t>
  </si>
  <si>
    <t>Wayan Jaksa</t>
  </si>
  <si>
    <t>Putu Astra Sumarjaya</t>
  </si>
  <si>
    <t>Nyoman Sumitra</t>
  </si>
  <si>
    <t>Ketut Suarba</t>
  </si>
  <si>
    <t>Nyoman Derita</t>
  </si>
  <si>
    <t xml:space="preserve">tahap  3 </t>
  </si>
  <si>
    <t>Ketut Indrawan</t>
  </si>
  <si>
    <t>Nengah Darmawan</t>
  </si>
  <si>
    <t>Komang Parnadi</t>
  </si>
  <si>
    <t>Nyoman Sudarma</t>
  </si>
  <si>
    <t>TAHAP  1</t>
  </si>
  <si>
    <t>Kadek Badra</t>
  </si>
  <si>
    <t>Kadek Ardika</t>
  </si>
  <si>
    <t>Ketut Rata</t>
  </si>
  <si>
    <t>I Lejot</t>
  </si>
  <si>
    <t>Ketut Madia</t>
  </si>
  <si>
    <t>Putu Karta</t>
  </si>
  <si>
    <t>Komang Diasa</t>
  </si>
  <si>
    <t>Kadek Artawan</t>
  </si>
  <si>
    <t>Ketut Aditya</t>
  </si>
  <si>
    <t>Wayan Karya</t>
  </si>
  <si>
    <t>Komang Sudiasa</t>
  </si>
  <si>
    <t>Komang Astra</t>
  </si>
  <si>
    <t>Nengah Narda</t>
  </si>
  <si>
    <t>Nengah Darma</t>
  </si>
  <si>
    <t>Wayan Juta</t>
  </si>
  <si>
    <t>Ketut Citra</t>
  </si>
  <si>
    <t>Gede Sumitra Jaya</t>
  </si>
  <si>
    <t>Made Urip</t>
  </si>
  <si>
    <t>Putu Maya</t>
  </si>
  <si>
    <t>Made Ujan</t>
  </si>
  <si>
    <t>Nengah Satia</t>
  </si>
  <si>
    <t>Made Cinta</t>
  </si>
  <si>
    <t>Nengah Sutarma</t>
  </si>
  <si>
    <t>Ketut Gita</t>
  </si>
  <si>
    <t>I Siada</t>
  </si>
  <si>
    <t>Pendili</t>
  </si>
  <si>
    <t>Putu Budiarta</t>
  </si>
  <si>
    <t>Putu Mutara</t>
  </si>
  <si>
    <t>Ketut Budiasa</t>
  </si>
  <si>
    <t>I Netra</t>
  </si>
  <si>
    <t>Kadek Bawa</t>
  </si>
  <si>
    <t>Made Dirta</t>
  </si>
  <si>
    <t>Wayan Kebon</t>
  </si>
  <si>
    <t>Komang Suminaka</t>
  </si>
  <si>
    <t>Putu Edi Mudita</t>
  </si>
  <si>
    <t>Ketut Koper</t>
  </si>
  <si>
    <t>Putu Eriawan</t>
  </si>
  <si>
    <t>Putu Artawan</t>
  </si>
  <si>
    <t>Komang Tri Kartia</t>
  </si>
  <si>
    <t>Wayan Kejet</t>
  </si>
  <si>
    <t>Wayan Sudarma</t>
  </si>
  <si>
    <t>Kadek Andayana</t>
  </si>
  <si>
    <t>Putu Darsana</t>
  </si>
  <si>
    <t>I Mangut</t>
  </si>
  <si>
    <t>Wayan Narba</t>
  </si>
  <si>
    <t>Putu Sena</t>
  </si>
  <si>
    <t>Nyoman Seken</t>
  </si>
  <si>
    <t>Ketut Warda</t>
  </si>
  <si>
    <t>Pekerja</t>
  </si>
  <si>
    <t>Mandor</t>
  </si>
  <si>
    <t>Kepala Tukang Kayu</t>
  </si>
  <si>
    <t>Tukang Kayu</t>
  </si>
  <si>
    <t>Tukang Batu</t>
  </si>
  <si>
    <t>Laki-Laki</t>
  </si>
  <si>
    <t xml:space="preserve">Komang  Arum </t>
  </si>
  <si>
    <t>Ketut Keling Yasa</t>
  </si>
  <si>
    <t>I Ginarta</t>
  </si>
  <si>
    <t>Putu Indrajaya</t>
  </si>
  <si>
    <t>Putu Kartono</t>
  </si>
  <si>
    <t>Nengah Marta</t>
  </si>
  <si>
    <t>Wayan dana</t>
  </si>
  <si>
    <t>Made Sumara Jaya</t>
  </si>
  <si>
    <t>Wayan Nada</t>
  </si>
  <si>
    <t>Ketut Darma</t>
  </si>
  <si>
    <t>Komang Parma</t>
  </si>
  <si>
    <t>Kadek Yogi</t>
  </si>
  <si>
    <t>Kadek Artana</t>
  </si>
  <si>
    <t>Ketut Sandi</t>
  </si>
  <si>
    <t>Putu Sutiawan</t>
  </si>
  <si>
    <t>Putu Kalis</t>
  </si>
  <si>
    <t>Kadek Narta</t>
  </si>
  <si>
    <t>Putu Juwita</t>
  </si>
  <si>
    <t>Ketut Lenes</t>
  </si>
  <si>
    <t>Kadek Surya Jaya</t>
  </si>
  <si>
    <t>Kadek rita</t>
  </si>
  <si>
    <t>Gede Sudarma</t>
  </si>
  <si>
    <t>Made Artina Yasa</t>
  </si>
  <si>
    <t>Gede Rai</t>
  </si>
  <si>
    <t>Nyoman Sutama</t>
  </si>
  <si>
    <t>Putu Suardika</t>
  </si>
  <si>
    <t>Ketut Segara</t>
  </si>
  <si>
    <t>Ketut Astina Agus Muliawan</t>
  </si>
  <si>
    <t>Komang Adi Cita Muliawan</t>
  </si>
  <si>
    <t>Putu Buana</t>
  </si>
  <si>
    <t>Putu Suardama</t>
  </si>
  <si>
    <t xml:space="preserve">Wayan Tambok </t>
  </si>
  <si>
    <t>Komang Budidarmawan</t>
  </si>
  <si>
    <t>Putu Sunarbawa</t>
  </si>
  <si>
    <t>Putu Wisnu</t>
  </si>
  <si>
    <t>Nyoman Kerata</t>
  </si>
  <si>
    <t>Kadek Juniarta</t>
  </si>
  <si>
    <t>Nyoman Suardana</t>
  </si>
  <si>
    <t>I Kecot</t>
  </si>
  <si>
    <t>Komang Sudiarta</t>
  </si>
  <si>
    <t>Made Sumara Dana</t>
  </si>
  <si>
    <t>Putu Budi Indrajaya</t>
  </si>
  <si>
    <t>Nyoman Jepen</t>
  </si>
  <si>
    <t>Putu Jayot</t>
  </si>
  <si>
    <t>Ketut Suardana</t>
  </si>
  <si>
    <t>Putu Suardana</t>
  </si>
  <si>
    <t>Kadek Kendra</t>
  </si>
  <si>
    <t>Kadek Mudita</t>
  </si>
  <si>
    <t>Ketut Radio</t>
  </si>
  <si>
    <t>Nyoman Ganteng</t>
  </si>
  <si>
    <t>Kadek Eliawan</t>
  </si>
  <si>
    <t>Komang Aris</t>
  </si>
  <si>
    <t>Wayan Warta</t>
  </si>
  <si>
    <t>Putu Nada</t>
  </si>
  <si>
    <t>Ketut Santika</t>
  </si>
  <si>
    <t>Nyoman Ardana</t>
  </si>
  <si>
    <t>Nyoman Nasa</t>
  </si>
  <si>
    <t>Ketut Mara</t>
  </si>
  <si>
    <t>Wayan Tubuh</t>
  </si>
  <si>
    <t>I Kincong</t>
  </si>
  <si>
    <t>Komang Darma Yasa</t>
  </si>
  <si>
    <t>I Berit</t>
  </si>
  <si>
    <t>I Tenggut</t>
  </si>
  <si>
    <t>Putu Sumitra</t>
  </si>
  <si>
    <t xml:space="preserve">Nengah Wisnu </t>
  </si>
  <si>
    <t>Putu Karba</t>
  </si>
  <si>
    <t>Kadek Suama</t>
  </si>
  <si>
    <t>Komang Budiasa</t>
  </si>
  <si>
    <t>Nyoman Tarma</t>
  </si>
  <si>
    <t>Kadek Eliasa</t>
  </si>
  <si>
    <t>Putu Ardika</t>
  </si>
  <si>
    <t>Ketut Resana</t>
  </si>
  <si>
    <t>Putu Muliawan</t>
  </si>
  <si>
    <t>I  Sabong</t>
  </si>
  <si>
    <t>Komang Sudiawan</t>
  </si>
  <si>
    <t>made Mokter</t>
  </si>
  <si>
    <t>Made Tirta</t>
  </si>
  <si>
    <t>I Tiasa</t>
  </si>
  <si>
    <t>Gede Suardita</t>
  </si>
  <si>
    <t>Kadek Juniasa</t>
  </si>
  <si>
    <t>Nyoman Asir</t>
  </si>
  <si>
    <t>Putu Wijita</t>
  </si>
  <si>
    <t>Putu Tarma</t>
  </si>
  <si>
    <t>Nengah Yasa</t>
  </si>
  <si>
    <t>Gede Parma Yasa</t>
  </si>
  <si>
    <t>Wayan Artawan</t>
  </si>
  <si>
    <t>Nyoman Tiasa</t>
  </si>
  <si>
    <t>Kadek Merta</t>
  </si>
  <si>
    <t>Nyoman Narsa</t>
  </si>
  <si>
    <t>Putu Sartana</t>
  </si>
  <si>
    <t>Kadek Darma</t>
  </si>
  <si>
    <t>Putu Dirma</t>
  </si>
  <si>
    <t>status  (Mandor/Tukang/Pekerja)</t>
  </si>
  <si>
    <t>Putu Mastra</t>
  </si>
  <si>
    <t>Ketut Sadia</t>
  </si>
  <si>
    <t>Putu Sandi</t>
  </si>
  <si>
    <t>I Pendak</t>
  </si>
  <si>
    <t>Putu Kantor</t>
  </si>
  <si>
    <t>I Wijana</t>
  </si>
  <si>
    <t>Komang Sukrawan</t>
  </si>
  <si>
    <t xml:space="preserve">: JALAN RABAT  BETON  </t>
  </si>
  <si>
    <t>DAFTAR  HADIR  PEKERJA  ( KLP.  I )</t>
  </si>
  <si>
    <t>DAFTAR  HADIR  PEKERJA  ( KLP.  II )</t>
  </si>
  <si>
    <t>DAFTAR  HADIR  PEKERJA  ( KLP.  III )</t>
  </si>
  <si>
    <t>DAFTAR  HADIR  PEKERJA  ( KLP.  IV )</t>
  </si>
  <si>
    <t>DAFTAR  HADIR  PEKERJA  ( KLP.  V )</t>
  </si>
  <si>
    <t>DAFTAR  HADIR  PEKERJA  ( KLP.  VI )</t>
  </si>
  <si>
    <t>DAFTAR  HADIR  PEKERJA  ( KLP.  VII )</t>
  </si>
  <si>
    <t>HARI</t>
  </si>
  <si>
    <t>TANGGAL</t>
  </si>
  <si>
    <t xml:space="preserve">KELOMPOK YANG KERJA </t>
  </si>
  <si>
    <t>KAMIS</t>
  </si>
  <si>
    <t xml:space="preserve">JUMAT </t>
  </si>
  <si>
    <t>SABTU</t>
  </si>
  <si>
    <t>MINGGU</t>
  </si>
  <si>
    <t>SENIN</t>
  </si>
  <si>
    <t>SELASA</t>
  </si>
  <si>
    <t>RABU</t>
  </si>
  <si>
    <t>Putu  Mastra</t>
  </si>
  <si>
    <t xml:space="preserve">Wayan Dana </t>
  </si>
  <si>
    <t>Ketut Kelingyasa</t>
  </si>
  <si>
    <t>Made  Sumarajaya</t>
  </si>
  <si>
    <t>Wayan Dana</t>
  </si>
  <si>
    <t>Wayan  Nada</t>
  </si>
  <si>
    <t>Putu  Kartono</t>
  </si>
  <si>
    <t>Putu   Indrajaya</t>
  </si>
  <si>
    <t>Ketut  Madia</t>
  </si>
  <si>
    <t>Wayan  Karya</t>
  </si>
  <si>
    <t>Putu  Karta</t>
  </si>
  <si>
    <t>Ketut  Rata</t>
  </si>
  <si>
    <t>Nengah   Darma</t>
  </si>
  <si>
    <t>I Lenes</t>
  </si>
  <si>
    <t>Putu  Juita</t>
  </si>
  <si>
    <t>Kadek  Suryajaya</t>
  </si>
  <si>
    <t>Kadek Rita</t>
  </si>
  <si>
    <t xml:space="preserve">Gede Rai </t>
  </si>
  <si>
    <t>Nyoman Budi Darmawan</t>
  </si>
  <si>
    <t>Ketut Sugara</t>
  </si>
  <si>
    <t>Komang Arum</t>
  </si>
  <si>
    <t>Nengah  Darma</t>
  </si>
  <si>
    <t>Putu  Budiarta</t>
  </si>
  <si>
    <t>Ketut  Gita</t>
  </si>
  <si>
    <t>putu  Mutara</t>
  </si>
  <si>
    <t>Made  Dirta</t>
  </si>
  <si>
    <t>Wayan Tambok</t>
  </si>
  <si>
    <t>Putu  Suarnata</t>
  </si>
  <si>
    <t>I Manggut</t>
  </si>
  <si>
    <t>Ketut  Koper</t>
  </si>
  <si>
    <t>Komang Tri  Kartiya</t>
  </si>
  <si>
    <t>Made  Sumaradana</t>
  </si>
  <si>
    <t xml:space="preserve">Wayan Sudarma </t>
  </si>
  <si>
    <t>I Begok</t>
  </si>
  <si>
    <t>Ketut suardana</t>
  </si>
  <si>
    <t>Kadek Uli</t>
  </si>
  <si>
    <t>DAFTAR  HADIR  PEKERJA  ( KLP.  VIII )</t>
  </si>
  <si>
    <t>Ketut Artawan</t>
  </si>
  <si>
    <t>Nengah Wisnu</t>
  </si>
  <si>
    <t>Komang Darmayasa</t>
  </si>
  <si>
    <t>DAFTAR  HADIR  PEKERJA  ( KLP.  IX)</t>
  </si>
  <si>
    <t>I Sabong</t>
  </si>
  <si>
    <t xml:space="preserve">Putu Muliawan </t>
  </si>
  <si>
    <t>Wayan Artawn</t>
  </si>
  <si>
    <t>Putu Ngurah Wijaya</t>
  </si>
  <si>
    <t>DAFTAR  HADIR  PEKERJA  ( KLP.  X)</t>
  </si>
  <si>
    <t>Komang sukrawan</t>
  </si>
  <si>
    <t>Kadek Wijana</t>
  </si>
  <si>
    <t>Nyoman Dirot</t>
  </si>
  <si>
    <t>Gede Parmayasa</t>
  </si>
  <si>
    <t>Putu Mudita</t>
  </si>
  <si>
    <t>Nengah Sudarma</t>
  </si>
  <si>
    <t>Nengah Narta</t>
  </si>
  <si>
    <t>Kepala Tukang Batu</t>
  </si>
  <si>
    <t xml:space="preserve">Tukang  Batu </t>
  </si>
  <si>
    <t>Kadek  Ardana</t>
  </si>
  <si>
    <t xml:space="preserve">KELOMPOK </t>
  </si>
  <si>
    <t>I ,IV</t>
  </si>
  <si>
    <t>I , V</t>
  </si>
  <si>
    <t>II ,V</t>
  </si>
  <si>
    <t>II, VI</t>
  </si>
  <si>
    <t>III,VI</t>
  </si>
  <si>
    <t>III, VII</t>
  </si>
  <si>
    <t>IV, VII</t>
  </si>
  <si>
    <t xml:space="preserve">1 , 2, 3 </t>
  </si>
  <si>
    <t>4, 5, 6</t>
  </si>
  <si>
    <t>7, 8, 9</t>
  </si>
  <si>
    <t>10, 1, 2</t>
  </si>
  <si>
    <t>3, 4, 5</t>
  </si>
  <si>
    <t xml:space="preserve">6, 7 8 </t>
  </si>
  <si>
    <t xml:space="preserve">9, 10 </t>
  </si>
  <si>
    <t>I, IV</t>
  </si>
  <si>
    <t xml:space="preserve">MADE DARMA </t>
  </si>
  <si>
    <t>NENGAH BUDIASA</t>
  </si>
  <si>
    <t xml:space="preserve">TANGGAL  KERJA </t>
  </si>
  <si>
    <t xml:space="preserve">DANA  CAIR   PERTAMA </t>
  </si>
  <si>
    <t>II , IV</t>
  </si>
  <si>
    <t>Ketut   Golkar</t>
  </si>
  <si>
    <t xml:space="preserve">  </t>
  </si>
  <si>
    <t>nama</t>
  </si>
  <si>
    <t xml:space="preserve">KEDUDUKAN </t>
  </si>
  <si>
    <t>DANA  CAIR  KEDUA</t>
  </si>
  <si>
    <t xml:space="preserve">KADEK ARDIKA </t>
  </si>
  <si>
    <t>KADEK  SUARJANA</t>
  </si>
  <si>
    <t>T BATU</t>
  </si>
  <si>
    <t>KEP, TK. BATU</t>
  </si>
  <si>
    <t xml:space="preserve">PEKERJA </t>
  </si>
  <si>
    <t>P</t>
  </si>
  <si>
    <t>,-</t>
  </si>
  <si>
    <t>X</t>
  </si>
  <si>
    <t>Nyoman  Sudarma</t>
  </si>
  <si>
    <t>Putu Mastika</t>
  </si>
  <si>
    <t>Putu  Sumerjaya</t>
  </si>
  <si>
    <t>Putu Suartawan</t>
  </si>
  <si>
    <t>Putu Arya Adi Putra</t>
  </si>
  <si>
    <t>Made Artawan</t>
  </si>
  <si>
    <t>Putu  Mutara</t>
  </si>
  <si>
    <t>kerja</t>
  </si>
  <si>
    <t>1X</t>
  </si>
  <si>
    <t>pull</t>
  </si>
  <si>
    <t>tdk  kerja</t>
  </si>
  <si>
    <t>tdk kerja</t>
  </si>
  <si>
    <t>Kadek Ardana</t>
  </si>
  <si>
    <t xml:space="preserve">Tukang Kayu </t>
  </si>
  <si>
    <t xml:space="preserve">Kepala Tukang batu </t>
  </si>
  <si>
    <t>22 Mei 2018</t>
  </si>
  <si>
    <t xml:space="preserve">: Minggu, 13 Mei 2018 s/d Sabtu, 19 Mei 2018 </t>
  </si>
  <si>
    <t xml:space="preserve">: Minggu, 20 Mei 2018 s/d  Sabtu, 26 Mei 2018 </t>
  </si>
  <si>
    <t xml:space="preserve">    Mei 2018</t>
  </si>
  <si>
    <t>Nyoman  Ardana</t>
  </si>
  <si>
    <t xml:space="preserve">: JUMAT , 1 JUNI 2018 S/D 7 JUNI 2018 </t>
  </si>
  <si>
    <t>: SENIN, 11 JUNI 2018 S/D 17 JUNI 2018</t>
  </si>
  <si>
    <t>: SENIN. 25 JUNI 2018 S/D MINGGU, 1 JULI 2018</t>
  </si>
  <si>
    <t xml:space="preserve">: SENIN, 18 JUNI 2018 S/D MINGGU, 24 JUNI 2018 </t>
  </si>
  <si>
    <t>Putu Sumerjaya</t>
  </si>
  <si>
    <t xml:space="preserve">Tukang  Kayu </t>
  </si>
  <si>
    <t>Tukang  Kayu</t>
  </si>
  <si>
    <t>Tukanng Kayu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</si>
</sst>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71" formatCode="General&quot;..........&quot;"/>
    <numFmt numFmtId="173" formatCode="General&quot;.........&quot;"/>
  </numFmts>
  <fonts count="26">
    <font>
      <sz val="11"/>
      <color theme="1"/>
      <name val="Calibri"/>
      <family val="2"/>
      <scheme val="minor"/>
    </font>
    <font>
      <sz val="16"/>
      <name val="Calibri"/>
      <family val="2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sz val="11"/>
      <name val="Bookman Old Style"/>
      <family val="1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26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1"/>
      <color theme="1"/>
      <name val="Bookman Old Style"/>
      <family val="1"/>
    </font>
    <font>
      <sz val="16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20"/>
      <color theme="1"/>
      <name val="Bookman Old Style"/>
      <family val="1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321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2" borderId="0" xfId="0" applyFont="1" applyFill="1" applyBorder="1" applyAlignment="1"/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3" fillId="0" borderId="0" xfId="0" applyFont="1" applyAlignment="1"/>
    <xf numFmtId="0" fontId="14" fillId="0" borderId="0" xfId="0" applyFont="1"/>
    <xf numFmtId="0" fontId="15" fillId="0" borderId="0" xfId="0" applyFont="1" applyAlignment="1"/>
    <xf numFmtId="0" fontId="15" fillId="0" borderId="0" xfId="0" applyFont="1"/>
    <xf numFmtId="0" fontId="2" fillId="2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3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9" fillId="0" borderId="5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4" fillId="0" borderId="2" xfId="0" applyFont="1" applyBorder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6" fillId="0" borderId="2" xfId="0" applyFont="1" applyBorder="1" applyAlignment="1"/>
    <xf numFmtId="0" fontId="19" fillId="0" borderId="2" xfId="0" applyFont="1" applyBorder="1" applyAlignment="1"/>
    <xf numFmtId="0" fontId="19" fillId="0" borderId="0" xfId="0" applyFont="1" applyBorder="1" applyAlignment="1"/>
    <xf numFmtId="0" fontId="14" fillId="0" borderId="0" xfId="0" applyFont="1" applyAlignment="1"/>
    <xf numFmtId="0" fontId="14" fillId="0" borderId="2" xfId="0" applyFont="1" applyBorder="1" applyAlignment="1"/>
    <xf numFmtId="171" fontId="16" fillId="0" borderId="2" xfId="0" applyNumberFormat="1" applyFont="1" applyBorder="1" applyAlignment="1">
      <alignment horizontal="left"/>
    </xf>
    <xf numFmtId="171" fontId="16" fillId="0" borderId="2" xfId="0" applyNumberFormat="1" applyFont="1" applyBorder="1" applyAlignment="1">
      <alignment horizontal="left" indent="5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8" xfId="0" applyFont="1" applyBorder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71" fontId="16" fillId="0" borderId="2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1" fontId="16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/>
    <xf numFmtId="0" fontId="0" fillId="0" borderId="2" xfId="0" applyBorder="1"/>
    <xf numFmtId="0" fontId="20" fillId="0" borderId="2" xfId="0" applyFont="1" applyBorder="1"/>
    <xf numFmtId="0" fontId="21" fillId="0" borderId="2" xfId="0" applyFont="1" applyBorder="1" applyAlignment="1">
      <alignment horizontal="center"/>
    </xf>
    <xf numFmtId="14" fontId="20" fillId="0" borderId="2" xfId="0" applyNumberFormat="1" applyFont="1" applyBorder="1"/>
    <xf numFmtId="0" fontId="20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171" fontId="16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3" fillId="0" borderId="0" xfId="0" applyFont="1"/>
    <xf numFmtId="0" fontId="23" fillId="0" borderId="0" xfId="0" applyFont="1" applyFill="1" applyBorder="1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/>
    <xf numFmtId="0" fontId="11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41" fontId="16" fillId="2" borderId="2" xfId="1" applyFont="1" applyFill="1" applyBorder="1" applyAlignment="1">
      <alignment vertical="center"/>
    </xf>
    <xf numFmtId="41" fontId="16" fillId="2" borderId="2" xfId="0" applyNumberFormat="1" applyFont="1" applyFill="1" applyBorder="1" applyAlignment="1">
      <alignment vertical="center"/>
    </xf>
    <xf numFmtId="173" fontId="16" fillId="2" borderId="2" xfId="0" applyNumberFormat="1" applyFont="1" applyFill="1" applyBorder="1" applyAlignment="1">
      <alignment horizontal="left" vertical="center"/>
    </xf>
    <xf numFmtId="173" fontId="16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1" fontId="16" fillId="2" borderId="1" xfId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/>
    </xf>
    <xf numFmtId="41" fontId="16" fillId="2" borderId="6" xfId="1" applyFont="1" applyFill="1" applyBorder="1" applyAlignment="1">
      <alignment vertical="center"/>
    </xf>
    <xf numFmtId="41" fontId="16" fillId="2" borderId="6" xfId="0" applyNumberFormat="1" applyFont="1" applyFill="1" applyBorder="1" applyAlignment="1">
      <alignment vertical="center"/>
    </xf>
    <xf numFmtId="173" fontId="16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41" fontId="16" fillId="2" borderId="0" xfId="1" applyFont="1" applyFill="1" applyBorder="1" applyAlignment="1">
      <alignment vertical="center"/>
    </xf>
    <xf numFmtId="41" fontId="16" fillId="2" borderId="0" xfId="0" applyNumberFormat="1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/>
    </xf>
    <xf numFmtId="41" fontId="16" fillId="2" borderId="9" xfId="1" applyFont="1" applyFill="1" applyBorder="1" applyAlignment="1">
      <alignment vertical="center"/>
    </xf>
    <xf numFmtId="41" fontId="16" fillId="2" borderId="9" xfId="0" applyNumberFormat="1" applyFont="1" applyFill="1" applyBorder="1" applyAlignment="1">
      <alignment vertical="center"/>
    </xf>
    <xf numFmtId="173" fontId="16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/>
    </xf>
    <xf numFmtId="41" fontId="16" fillId="2" borderId="5" xfId="1" applyFont="1" applyFill="1" applyBorder="1" applyAlignment="1">
      <alignment vertical="center"/>
    </xf>
    <xf numFmtId="41" fontId="16" fillId="2" borderId="5" xfId="0" applyNumberFormat="1" applyFont="1" applyFill="1" applyBorder="1" applyAlignment="1">
      <alignment vertical="center"/>
    </xf>
    <xf numFmtId="173" fontId="16" fillId="2" borderId="5" xfId="0" applyNumberFormat="1" applyFont="1" applyFill="1" applyBorder="1" applyAlignment="1">
      <alignment horizontal="left" vertical="center"/>
    </xf>
    <xf numFmtId="173" fontId="16" fillId="2" borderId="6" xfId="0" applyNumberFormat="1" applyFont="1" applyFill="1" applyBorder="1" applyAlignment="1">
      <alignment horizontal="left" vertical="center"/>
    </xf>
    <xf numFmtId="173" fontId="16" fillId="2" borderId="5" xfId="0" applyNumberFormat="1" applyFont="1" applyFill="1" applyBorder="1" applyAlignment="1">
      <alignment horizontal="center" vertical="center"/>
    </xf>
    <xf numFmtId="41" fontId="16" fillId="2" borderId="1" xfId="0" applyNumberFormat="1" applyFont="1" applyFill="1" applyBorder="1" applyAlignment="1">
      <alignment vertical="center"/>
    </xf>
    <xf numFmtId="41" fontId="16" fillId="2" borderId="8" xfId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vertical="center"/>
    </xf>
    <xf numFmtId="41" fontId="16" fillId="2" borderId="0" xfId="1" applyFont="1" applyFill="1"/>
    <xf numFmtId="41" fontId="9" fillId="2" borderId="0" xfId="0" applyNumberFormat="1" applyFont="1" applyFill="1"/>
    <xf numFmtId="49" fontId="9" fillId="2" borderId="0" xfId="0" applyNumberFormat="1" applyFont="1" applyFill="1"/>
    <xf numFmtId="0" fontId="0" fillId="2" borderId="0" xfId="0" applyFill="1" applyAlignment="1">
      <alignment vertical="center"/>
    </xf>
    <xf numFmtId="0" fontId="25" fillId="2" borderId="0" xfId="0" applyFont="1" applyFill="1"/>
    <xf numFmtId="0" fontId="10" fillId="2" borderId="0" xfId="0" applyFont="1" applyFill="1" applyAlignment="1"/>
    <xf numFmtId="0" fontId="16" fillId="2" borderId="8" xfId="0" applyFont="1" applyFill="1" applyBorder="1" applyAlignment="1">
      <alignment horizontal="center" vertical="center"/>
    </xf>
    <xf numFmtId="41" fontId="15" fillId="0" borderId="0" xfId="1" applyFont="1"/>
    <xf numFmtId="41" fontId="15" fillId="0" borderId="0" xfId="0" applyNumberFormat="1" applyFont="1"/>
    <xf numFmtId="41" fontId="0" fillId="0" borderId="0" xfId="0" applyNumberFormat="1"/>
    <xf numFmtId="0" fontId="0" fillId="3" borderId="0" xfId="0" applyFill="1"/>
    <xf numFmtId="0" fontId="13" fillId="0" borderId="0" xfId="0" applyFont="1" applyAlignment="1">
      <alignment horizontal="center"/>
    </xf>
    <xf numFmtId="0" fontId="14" fillId="4" borderId="0" xfId="0" applyFont="1" applyFill="1"/>
    <xf numFmtId="0" fontId="15" fillId="4" borderId="0" xfId="0" applyFont="1" applyFill="1" applyAlignment="1"/>
    <xf numFmtId="0" fontId="15" fillId="4" borderId="0" xfId="0" applyFont="1" applyFill="1" applyAlignment="1">
      <alignment wrapText="1"/>
    </xf>
    <xf numFmtId="0" fontId="15" fillId="4" borderId="0" xfId="0" applyFont="1" applyFill="1"/>
    <xf numFmtId="0" fontId="2" fillId="4" borderId="0" xfId="0" applyFont="1" applyFill="1" applyBorder="1" applyAlignment="1"/>
    <xf numFmtId="0" fontId="16" fillId="4" borderId="0" xfId="0" applyFont="1" applyFill="1" applyAlignment="1"/>
    <xf numFmtId="0" fontId="16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4" borderId="0" xfId="0" applyFont="1" applyFill="1" applyAlignment="1"/>
    <xf numFmtId="0" fontId="3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/>
    </xf>
    <xf numFmtId="171" fontId="16" fillId="4" borderId="2" xfId="0" applyNumberFormat="1" applyFont="1" applyFill="1" applyBorder="1" applyAlignment="1">
      <alignment horizontal="left" vertical="center"/>
    </xf>
    <xf numFmtId="171" fontId="16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9" fillId="4" borderId="0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41" fontId="15" fillId="4" borderId="0" xfId="1" applyFont="1" applyFill="1"/>
    <xf numFmtId="41" fontId="15" fillId="4" borderId="0" xfId="0" applyNumberFormat="1" applyFont="1" applyFill="1"/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/>
    <xf numFmtId="0" fontId="16" fillId="2" borderId="2" xfId="0" applyFont="1" applyFill="1" applyBorder="1" applyAlignment="1">
      <alignment horizontal="left" vertical="center" wrapText="1"/>
    </xf>
    <xf numFmtId="173" fontId="16" fillId="2" borderId="5" xfId="0" applyNumberFormat="1" applyFont="1" applyFill="1" applyBorder="1" applyAlignment="1">
      <alignment horizontal="left" vertical="center" indent="8"/>
    </xf>
    <xf numFmtId="0" fontId="10" fillId="2" borderId="2" xfId="0" applyFont="1" applyFill="1" applyBorder="1" applyAlignment="1">
      <alignment horizontal="center" vertical="center" wrapText="1"/>
    </xf>
    <xf numFmtId="173" fontId="16" fillId="2" borderId="9" xfId="0" applyNumberFormat="1" applyFont="1" applyFill="1" applyBorder="1" applyAlignment="1">
      <alignment horizontal="left" vertical="center"/>
    </xf>
    <xf numFmtId="173" fontId="16" fillId="2" borderId="0" xfId="0" applyNumberFormat="1" applyFont="1" applyFill="1" applyBorder="1" applyAlignment="1">
      <alignment horizontal="left" vertical="center"/>
    </xf>
    <xf numFmtId="173" fontId="16" fillId="2" borderId="6" xfId="0" applyNumberFormat="1" applyFont="1" applyFill="1" applyBorder="1" applyAlignment="1">
      <alignment horizontal="left" vertical="center" indent="8"/>
    </xf>
    <xf numFmtId="173" fontId="16" fillId="2" borderId="9" xfId="0" applyNumberFormat="1" applyFont="1" applyFill="1" applyBorder="1" applyAlignment="1">
      <alignment horizontal="left" vertical="center" indent="8"/>
    </xf>
    <xf numFmtId="0" fontId="0" fillId="2" borderId="4" xfId="0" applyFill="1" applyBorder="1"/>
    <xf numFmtId="173" fontId="16" fillId="2" borderId="0" xfId="0" applyNumberFormat="1" applyFont="1" applyFill="1" applyBorder="1" applyAlignment="1">
      <alignment horizontal="left" vertical="center" indent="8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41" fontId="16" fillId="0" borderId="2" xfId="1" applyFont="1" applyFill="1" applyBorder="1" applyAlignment="1">
      <alignment vertical="center"/>
    </xf>
    <xf numFmtId="41" fontId="16" fillId="0" borderId="2" xfId="0" applyNumberFormat="1" applyFont="1" applyFill="1" applyBorder="1" applyAlignment="1">
      <alignment vertical="center"/>
    </xf>
    <xf numFmtId="173" fontId="1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73" fontId="16" fillId="0" borderId="2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41" fontId="16" fillId="0" borderId="6" xfId="1" applyFont="1" applyFill="1" applyBorder="1" applyAlignment="1">
      <alignment vertical="center"/>
    </xf>
    <xf numFmtId="41" fontId="16" fillId="0" borderId="6" xfId="0" applyNumberFormat="1" applyFont="1" applyFill="1" applyBorder="1" applyAlignment="1">
      <alignment vertical="center"/>
    </xf>
    <xf numFmtId="173" fontId="16" fillId="0" borderId="6" xfId="0" applyNumberFormat="1" applyFont="1" applyFill="1" applyBorder="1" applyAlignment="1">
      <alignment horizontal="left" vertical="center" indent="8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41" fontId="16" fillId="0" borderId="0" xfId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 horizontal="left" vertical="center" indent="8"/>
    </xf>
    <xf numFmtId="173" fontId="16" fillId="0" borderId="5" xfId="0" applyNumberFormat="1" applyFont="1" applyFill="1" applyBorder="1" applyAlignment="1">
      <alignment horizontal="left" vertical="center" indent="8"/>
    </xf>
    <xf numFmtId="0" fontId="16" fillId="0" borderId="5" xfId="0" applyFont="1" applyFill="1" applyBorder="1" applyAlignment="1">
      <alignment horizontal="center" vertical="center"/>
    </xf>
    <xf numFmtId="0" fontId="9" fillId="0" borderId="0" xfId="0" applyFont="1" applyFill="1"/>
    <xf numFmtId="41" fontId="16" fillId="0" borderId="5" xfId="1" applyFont="1" applyFill="1" applyBorder="1" applyAlignment="1">
      <alignment vertical="center"/>
    </xf>
    <xf numFmtId="0" fontId="0" fillId="0" borderId="6" xfId="0" applyFill="1" applyBorder="1"/>
    <xf numFmtId="0" fontId="0" fillId="0" borderId="9" xfId="0" applyFill="1" applyBorder="1"/>
    <xf numFmtId="0" fontId="4" fillId="0" borderId="2" xfId="0" applyFont="1" applyFill="1" applyBorder="1" applyAlignment="1">
      <alignment vertical="center" wrapText="1"/>
    </xf>
    <xf numFmtId="173" fontId="16" fillId="0" borderId="6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/>
    </xf>
    <xf numFmtId="41" fontId="16" fillId="0" borderId="9" xfId="1" applyFont="1" applyFill="1" applyBorder="1" applyAlignment="1">
      <alignment vertical="center"/>
    </xf>
    <xf numFmtId="41" fontId="16" fillId="0" borderId="9" xfId="0" applyNumberFormat="1" applyFont="1" applyFill="1" applyBorder="1" applyAlignment="1">
      <alignment vertical="center"/>
    </xf>
    <xf numFmtId="173" fontId="16" fillId="0" borderId="9" xfId="0" applyNumberFormat="1" applyFont="1" applyFill="1" applyBorder="1" applyAlignment="1">
      <alignment horizontal="center" vertical="center"/>
    </xf>
    <xf numFmtId="173" fontId="16" fillId="0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41" fontId="16" fillId="0" borderId="1" xfId="1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41" fontId="16" fillId="0" borderId="8" xfId="1" applyFont="1" applyFill="1" applyBorder="1" applyAlignment="1">
      <alignment vertical="center"/>
    </xf>
    <xf numFmtId="173" fontId="16" fillId="0" borderId="6" xfId="0" applyNumberFormat="1" applyFont="1" applyFill="1" applyBorder="1" applyAlignment="1">
      <alignment horizontal="left" vertical="center"/>
    </xf>
    <xf numFmtId="173" fontId="16" fillId="0" borderId="5" xfId="0" applyNumberFormat="1" applyFont="1" applyFill="1" applyBorder="1" applyAlignment="1">
      <alignment horizontal="left" vertical="center"/>
    </xf>
    <xf numFmtId="173" fontId="16" fillId="0" borderId="9" xfId="0" applyNumberFormat="1" applyFont="1" applyFill="1" applyBorder="1" applyAlignment="1">
      <alignment horizontal="left" vertical="center"/>
    </xf>
    <xf numFmtId="41" fontId="16" fillId="0" borderId="5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16" fillId="0" borderId="0" xfId="1" applyFont="1" applyFill="1"/>
    <xf numFmtId="41" fontId="9" fillId="0" borderId="0" xfId="0" applyNumberFormat="1" applyFont="1" applyFill="1"/>
    <xf numFmtId="49" fontId="9" fillId="0" borderId="0" xfId="0" applyNumberFormat="1" applyFont="1" applyFill="1"/>
    <xf numFmtId="0" fontId="0" fillId="0" borderId="0" xfId="0" applyFill="1" applyAlignment="1">
      <alignment vertical="center"/>
    </xf>
    <xf numFmtId="0" fontId="25" fillId="0" borderId="0" xfId="0" applyFont="1" applyFill="1"/>
    <xf numFmtId="0" fontId="22" fillId="3" borderId="0" xfId="0" applyFont="1" applyFill="1"/>
    <xf numFmtId="0" fontId="9" fillId="3" borderId="0" xfId="0" applyFont="1" applyFill="1"/>
    <xf numFmtId="0" fontId="0" fillId="3" borderId="4" xfId="0" applyFill="1" applyBorder="1"/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/>
    </xf>
    <xf numFmtId="41" fontId="16" fillId="2" borderId="10" xfId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173" fontId="16" fillId="2" borderId="10" xfId="0" applyNumberFormat="1" applyFont="1" applyFill="1" applyBorder="1" applyAlignment="1">
      <alignment horizontal="left" vertical="center"/>
    </xf>
    <xf numFmtId="41" fontId="22" fillId="0" borderId="0" xfId="0" applyNumberFormat="1" applyFont="1" applyFill="1"/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3" xfId="0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opLeftCell="A61" zoomScale="60" zoomScaleNormal="60" workbookViewId="0">
      <selection activeCell="E11" sqref="E11"/>
    </sheetView>
  </sheetViews>
  <sheetFormatPr defaultColWidth="9" defaultRowHeight="21"/>
  <cols>
    <col min="1" max="1" width="4.85546875" style="4" customWidth="1"/>
    <col min="2" max="2" width="29.7109375" style="4" customWidth="1"/>
    <col min="3" max="3" width="16.28515625" style="4" customWidth="1"/>
    <col min="4" max="4" width="18.7109375" style="4" customWidth="1"/>
    <col min="5" max="5" width="20.5703125" style="4" customWidth="1"/>
    <col min="6" max="7" width="6.28515625" style="4" customWidth="1"/>
    <col min="8" max="8" width="9.140625" style="4" customWidth="1"/>
    <col min="9" max="9" width="14.7109375" style="4" customWidth="1"/>
    <col min="10" max="10" width="15.28515625" style="4" customWidth="1"/>
    <col min="11" max="11" width="10.7109375" style="4" customWidth="1"/>
    <col min="12" max="12" width="14.28515625" style="4" customWidth="1"/>
    <col min="13" max="16384" width="9" style="4"/>
  </cols>
  <sheetData>
    <row r="1" spans="1:13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3" spans="1:13">
      <c r="A3" s="4" t="s">
        <v>1</v>
      </c>
      <c r="C3" s="4" t="s">
        <v>25</v>
      </c>
    </row>
    <row r="4" spans="1:13">
      <c r="A4" s="4" t="s">
        <v>2</v>
      </c>
      <c r="C4" s="4" t="s">
        <v>26</v>
      </c>
    </row>
    <row r="5" spans="1:13">
      <c r="A5" s="4" t="s">
        <v>3</v>
      </c>
      <c r="C5" s="4" t="s">
        <v>27</v>
      </c>
    </row>
    <row r="6" spans="1:13" ht="21.75" thickBot="1"/>
    <row r="7" spans="1:13" s="7" customFormat="1" ht="7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291" t="s">
        <v>9</v>
      </c>
      <c r="G7" s="291"/>
      <c r="H7" s="291" t="s">
        <v>13</v>
      </c>
      <c r="I7" s="291"/>
      <c r="J7" s="291"/>
      <c r="K7" s="291"/>
      <c r="L7" s="291"/>
      <c r="M7" s="291"/>
    </row>
    <row r="8" spans="1:13" s="10" customFormat="1" ht="45" customHeight="1">
      <c r="A8" s="8"/>
      <c r="B8" s="8"/>
      <c r="C8" s="8"/>
      <c r="D8" s="8"/>
      <c r="E8" s="8"/>
      <c r="F8" s="8" t="s">
        <v>10</v>
      </c>
      <c r="G8" s="8" t="s">
        <v>11</v>
      </c>
      <c r="H8" s="8" t="s">
        <v>12</v>
      </c>
      <c r="I8" s="8" t="s">
        <v>14</v>
      </c>
      <c r="J8" s="9" t="s">
        <v>15</v>
      </c>
      <c r="K8" s="8" t="s">
        <v>16</v>
      </c>
      <c r="L8" s="9" t="s">
        <v>17</v>
      </c>
      <c r="M8" s="8" t="s">
        <v>18</v>
      </c>
    </row>
    <row r="9" spans="1:13" s="2" customForma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3">
      <c r="A10" s="15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15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15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15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15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15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15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15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15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15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15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15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15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15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15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15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15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15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15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15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15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15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15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15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5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6" spans="1:13">
      <c r="I36" s="4" t="s">
        <v>21</v>
      </c>
    </row>
    <row r="37" spans="1:13">
      <c r="B37" s="4" t="s">
        <v>19</v>
      </c>
      <c r="I37" s="4" t="s">
        <v>22</v>
      </c>
    </row>
    <row r="42" spans="1:13">
      <c r="B42" s="4" t="s">
        <v>20</v>
      </c>
      <c r="I42" s="4" t="s">
        <v>23</v>
      </c>
    </row>
    <row r="68" spans="1:13">
      <c r="A68" s="292" t="s">
        <v>31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70" spans="1:13">
      <c r="A70" s="4" t="s">
        <v>28</v>
      </c>
      <c r="C70" s="4" t="s">
        <v>30</v>
      </c>
    </row>
    <row r="71" spans="1:13">
      <c r="A71" s="4" t="s">
        <v>29</v>
      </c>
      <c r="C71" s="4" t="s">
        <v>24</v>
      </c>
    </row>
    <row r="72" spans="1:13">
      <c r="A72" s="4" t="s">
        <v>1</v>
      </c>
      <c r="C72" s="4" t="s">
        <v>25</v>
      </c>
    </row>
    <row r="73" spans="1:13">
      <c r="A73" s="4" t="s">
        <v>2</v>
      </c>
      <c r="C73" s="4" t="s">
        <v>26</v>
      </c>
    </row>
    <row r="74" spans="1:13">
      <c r="A74" s="4" t="s">
        <v>3</v>
      </c>
      <c r="C74" s="4" t="s">
        <v>27</v>
      </c>
    </row>
    <row r="75" spans="1:13" ht="21.75" thickBot="1"/>
    <row r="76" spans="1:13" ht="63" customHeight="1">
      <c r="A76" s="6" t="s">
        <v>4</v>
      </c>
      <c r="B76" s="6" t="s">
        <v>5</v>
      </c>
      <c r="C76" s="6" t="s">
        <v>6</v>
      </c>
      <c r="D76" s="6" t="s">
        <v>7</v>
      </c>
      <c r="E76" s="6" t="s">
        <v>8</v>
      </c>
      <c r="F76" s="291" t="s">
        <v>9</v>
      </c>
      <c r="G76" s="291"/>
      <c r="H76" s="291" t="s">
        <v>13</v>
      </c>
      <c r="I76" s="291"/>
      <c r="J76" s="291"/>
      <c r="K76" s="291"/>
      <c r="L76" s="291"/>
      <c r="M76" s="291"/>
    </row>
    <row r="77" spans="1:13" ht="63">
      <c r="A77" s="8"/>
      <c r="B77" s="8"/>
      <c r="C77" s="8"/>
      <c r="D77" s="8"/>
      <c r="E77" s="8"/>
      <c r="F77" s="8" t="s">
        <v>10</v>
      </c>
      <c r="G77" s="8" t="s">
        <v>11</v>
      </c>
      <c r="H77" s="8" t="s">
        <v>12</v>
      </c>
      <c r="I77" s="8" t="s">
        <v>14</v>
      </c>
      <c r="J77" s="9" t="s">
        <v>15</v>
      </c>
      <c r="K77" s="8" t="s">
        <v>16</v>
      </c>
      <c r="L77" s="9" t="s">
        <v>17</v>
      </c>
      <c r="M77" s="8" t="s">
        <v>18</v>
      </c>
    </row>
    <row r="78" spans="1:13">
      <c r="A78" s="1">
        <v>1</v>
      </c>
      <c r="B78" s="1">
        <v>2</v>
      </c>
      <c r="C78" s="1">
        <v>3</v>
      </c>
      <c r="D78" s="1">
        <v>4</v>
      </c>
      <c r="E78" s="1">
        <v>5</v>
      </c>
      <c r="F78" s="1">
        <v>6</v>
      </c>
      <c r="G78" s="1">
        <v>7</v>
      </c>
      <c r="H78" s="1">
        <v>8</v>
      </c>
      <c r="I78" s="1">
        <v>9</v>
      </c>
      <c r="J78" s="1">
        <v>10</v>
      </c>
      <c r="K78" s="1">
        <v>11</v>
      </c>
      <c r="L78" s="1">
        <v>12</v>
      </c>
      <c r="M78" s="1">
        <v>13</v>
      </c>
    </row>
    <row r="79" spans="1:13">
      <c r="A79" s="15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15">
        <v>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15">
        <v>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15">
        <v>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15">
        <v>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15">
        <v>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15">
        <v>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15">
        <v>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15">
        <v>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15">
        <v>10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15">
        <v>11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15">
        <v>12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15">
        <v>13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15">
        <v>14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15">
        <v>15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15">
        <v>16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15">
        <v>17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15">
        <v>18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15">
        <v>19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15">
        <v>20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15">
        <v>21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15">
        <v>22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15">
        <v>23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15">
        <v>24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15">
        <v>25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5" spans="1:13">
      <c r="I105" s="4" t="s">
        <v>21</v>
      </c>
    </row>
    <row r="106" spans="1:13">
      <c r="B106" s="4" t="s">
        <v>32</v>
      </c>
      <c r="I106" s="4" t="s">
        <v>33</v>
      </c>
    </row>
    <row r="107" spans="1:13">
      <c r="B107" s="4" t="s">
        <v>19</v>
      </c>
      <c r="I107" s="4" t="s">
        <v>56</v>
      </c>
    </row>
    <row r="113" spans="2:9">
      <c r="B113" s="4" t="s">
        <v>20</v>
      </c>
      <c r="I113" s="4" t="s">
        <v>23</v>
      </c>
    </row>
  </sheetData>
  <mergeCells count="6">
    <mergeCell ref="F7:G7"/>
    <mergeCell ref="H7:M7"/>
    <mergeCell ref="A1:M1"/>
    <mergeCell ref="A68:M68"/>
    <mergeCell ref="F76:G76"/>
    <mergeCell ref="H76:M76"/>
  </mergeCells>
  <pageMargins left="0.7" right="0.7" top="0.75" bottom="0.75" header="0.3" footer="0.3"/>
  <pageSetup scale="7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04"/>
  <sheetViews>
    <sheetView topLeftCell="A13" workbookViewId="0">
      <selection activeCell="D202" sqref="D202"/>
    </sheetView>
  </sheetViews>
  <sheetFormatPr defaultRowHeight="15"/>
  <cols>
    <col min="1" max="1" width="8.42578125" style="31" customWidth="1"/>
    <col min="2" max="2" width="27" style="86" customWidth="1"/>
    <col min="3" max="3" width="30.85546875" style="57" customWidth="1"/>
    <col min="4" max="4" width="14" style="31" bestFit="1" customWidth="1"/>
    <col min="5" max="5" width="18.5703125" style="31" customWidth="1"/>
    <col min="6" max="6" width="17.7109375" style="31" customWidth="1"/>
    <col min="7" max="7" width="16" style="31" customWidth="1"/>
    <col min="8" max="8" width="22.42578125" style="31" customWidth="1"/>
    <col min="9" max="9" width="9.42578125" style="31" customWidth="1"/>
    <col min="10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284</v>
      </c>
      <c r="B1" s="302"/>
      <c r="C1" s="302"/>
      <c r="D1" s="302"/>
      <c r="E1" s="302"/>
      <c r="F1" s="302"/>
      <c r="G1" s="302"/>
      <c r="H1" s="302"/>
      <c r="I1" s="120"/>
      <c r="J1" s="120"/>
      <c r="K1" s="120"/>
      <c r="L1" s="120"/>
      <c r="M1" s="120"/>
      <c r="N1" s="30"/>
      <c r="O1" s="30"/>
      <c r="P1" s="30"/>
    </row>
    <row r="2" spans="1:16" ht="20.25">
      <c r="A2" s="32"/>
      <c r="B2" s="8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123</v>
      </c>
      <c r="O2" s="33"/>
      <c r="P2" s="33"/>
    </row>
    <row r="3" spans="1:16" ht="20.25">
      <c r="A3" s="32" t="s">
        <v>28</v>
      </c>
      <c r="B3" s="80"/>
      <c r="C3" s="34" t="s">
        <v>98</v>
      </c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6" customFormat="1" ht="18">
      <c r="A4" s="35" t="s">
        <v>29</v>
      </c>
      <c r="B4" s="81"/>
      <c r="C4" s="35" t="s">
        <v>283</v>
      </c>
    </row>
    <row r="5" spans="1:16" s="36" customFormat="1" ht="18">
      <c r="A5" s="35" t="s">
        <v>35</v>
      </c>
      <c r="B5" s="81"/>
      <c r="C5" s="35" t="s">
        <v>100</v>
      </c>
    </row>
    <row r="6" spans="1:16" s="36" customFormat="1" ht="18">
      <c r="A6" s="35" t="s">
        <v>36</v>
      </c>
      <c r="B6" s="81"/>
      <c r="C6" s="35" t="s">
        <v>24</v>
      </c>
    </row>
    <row r="7" spans="1:16" s="36" customFormat="1" ht="18">
      <c r="A7" s="35" t="s">
        <v>1</v>
      </c>
      <c r="B7" s="81"/>
      <c r="C7" s="35" t="s">
        <v>101</v>
      </c>
    </row>
    <row r="8" spans="1:16" s="36" customFormat="1" ht="18">
      <c r="A8" s="35" t="s">
        <v>2</v>
      </c>
      <c r="B8" s="81"/>
      <c r="C8" s="35" t="s">
        <v>26</v>
      </c>
    </row>
    <row r="9" spans="1:16" s="36" customFormat="1" ht="18">
      <c r="A9" s="35" t="s">
        <v>3</v>
      </c>
      <c r="B9" s="81"/>
      <c r="C9" s="35" t="s">
        <v>102</v>
      </c>
    </row>
    <row r="10" spans="1:16" s="36" customFormat="1" ht="18.75" thickBot="1">
      <c r="A10" s="35"/>
      <c r="B10" s="81"/>
      <c r="C10" s="35"/>
    </row>
    <row r="11" spans="1:16" s="39" customFormat="1" ht="86.25" customHeight="1">
      <c r="A11" s="37" t="s">
        <v>37</v>
      </c>
      <c r="B11" s="38" t="s">
        <v>38</v>
      </c>
      <c r="C11" s="38" t="s">
        <v>275</v>
      </c>
      <c r="D11" s="38" t="s">
        <v>39</v>
      </c>
      <c r="E11" s="38" t="s">
        <v>40</v>
      </c>
      <c r="F11" s="38" t="s">
        <v>80</v>
      </c>
      <c r="G11" s="38" t="s">
        <v>69</v>
      </c>
      <c r="H11" s="38" t="s">
        <v>103</v>
      </c>
      <c r="I11" s="51">
        <v>1</v>
      </c>
      <c r="J11" s="51"/>
      <c r="K11" s="51"/>
      <c r="L11" s="51"/>
      <c r="M11" s="51"/>
    </row>
    <row r="12" spans="1:16" s="41" customFormat="1" ht="25.5" customHeight="1">
      <c r="A12" s="40" t="s">
        <v>46</v>
      </c>
      <c r="B12" s="82" t="s">
        <v>47</v>
      </c>
      <c r="C12" s="40" t="s">
        <v>48</v>
      </c>
      <c r="D12" s="40" t="s">
        <v>49</v>
      </c>
      <c r="E12" s="40" t="s">
        <v>50</v>
      </c>
      <c r="F12" s="40" t="s">
        <v>51</v>
      </c>
      <c r="G12" s="40" t="s">
        <v>104</v>
      </c>
      <c r="H12" s="40" t="s">
        <v>52</v>
      </c>
      <c r="I12" s="52"/>
      <c r="J12" s="52"/>
      <c r="K12" s="52"/>
      <c r="L12" s="52"/>
      <c r="M12" s="52"/>
      <c r="O12" s="41" t="s">
        <v>105</v>
      </c>
    </row>
    <row r="13" spans="1:16" s="68" customFormat="1" ht="31.5" customHeight="1">
      <c r="A13" s="64">
        <v>1</v>
      </c>
      <c r="B13" s="83" t="s">
        <v>109</v>
      </c>
      <c r="C13" s="65" t="s">
        <v>178</v>
      </c>
      <c r="D13" s="65" t="s">
        <v>182</v>
      </c>
      <c r="E13" s="65"/>
      <c r="F13" s="65"/>
      <c r="G13" s="65"/>
      <c r="H13" s="66">
        <v>1</v>
      </c>
      <c r="I13" s="67"/>
      <c r="J13" s="67"/>
      <c r="K13" s="67"/>
      <c r="L13" s="67"/>
      <c r="M13" s="67"/>
    </row>
    <row r="14" spans="1:16" s="103" customFormat="1" ht="30.75" customHeight="1">
      <c r="A14" s="104">
        <v>2</v>
      </c>
      <c r="B14" s="105" t="s">
        <v>117</v>
      </c>
      <c r="C14" s="106" t="s">
        <v>178</v>
      </c>
      <c r="D14" s="106" t="s">
        <v>182</v>
      </c>
      <c r="E14" s="106"/>
      <c r="F14" s="106"/>
      <c r="G14" s="106"/>
      <c r="H14" s="72">
        <v>2</v>
      </c>
      <c r="I14" s="102"/>
      <c r="J14" s="102"/>
      <c r="K14" s="102"/>
      <c r="L14" s="102"/>
      <c r="M14" s="102"/>
    </row>
    <row r="15" spans="1:16" s="103" customFormat="1" ht="30.75" customHeight="1">
      <c r="A15" s="64">
        <v>3</v>
      </c>
      <c r="B15" s="105" t="s">
        <v>352</v>
      </c>
      <c r="C15" s="106" t="s">
        <v>180</v>
      </c>
      <c r="D15" s="106" t="s">
        <v>182</v>
      </c>
      <c r="E15" s="106"/>
      <c r="F15" s="106"/>
      <c r="G15" s="106"/>
      <c r="H15" s="66">
        <v>3</v>
      </c>
      <c r="I15" s="102"/>
      <c r="J15" s="102"/>
      <c r="K15" s="102"/>
      <c r="L15" s="102"/>
      <c r="M15" s="102"/>
    </row>
    <row r="16" spans="1:16" s="103" customFormat="1" ht="30.75" customHeight="1">
      <c r="A16" s="104">
        <v>4</v>
      </c>
      <c r="B16" s="105" t="s">
        <v>353</v>
      </c>
      <c r="C16" s="106" t="s">
        <v>180</v>
      </c>
      <c r="D16" s="106" t="s">
        <v>182</v>
      </c>
      <c r="E16" s="106"/>
      <c r="F16" s="106"/>
      <c r="G16" s="106"/>
      <c r="H16" s="72">
        <v>4</v>
      </c>
      <c r="I16" s="102"/>
      <c r="J16" s="102"/>
      <c r="K16" s="102"/>
      <c r="L16" s="102"/>
      <c r="M16" s="102"/>
    </row>
    <row r="17" spans="1:13" s="68" customFormat="1" ht="31.5" customHeight="1">
      <c r="A17" s="64">
        <v>5</v>
      </c>
      <c r="B17" s="83" t="s">
        <v>251</v>
      </c>
      <c r="C17" s="106" t="s">
        <v>180</v>
      </c>
      <c r="D17" s="65" t="s">
        <v>182</v>
      </c>
      <c r="E17" s="65"/>
      <c r="F17" s="65"/>
      <c r="G17" s="65"/>
      <c r="H17" s="66">
        <v>5</v>
      </c>
      <c r="I17" s="67"/>
      <c r="J17" s="67"/>
      <c r="K17" s="67"/>
      <c r="L17" s="67"/>
      <c r="M17" s="67"/>
    </row>
    <row r="18" spans="1:13" s="68" customFormat="1" ht="31.5" customHeight="1">
      <c r="A18" s="104">
        <v>6</v>
      </c>
      <c r="B18" s="83" t="s">
        <v>115</v>
      </c>
      <c r="C18" s="106" t="s">
        <v>180</v>
      </c>
      <c r="D18" s="65" t="s">
        <v>182</v>
      </c>
      <c r="E18" s="65"/>
      <c r="F18" s="65"/>
      <c r="G18" s="65"/>
      <c r="H18" s="72">
        <v>6</v>
      </c>
      <c r="I18" s="67"/>
      <c r="J18" s="67"/>
      <c r="K18" s="67"/>
      <c r="L18" s="67"/>
      <c r="M18" s="67"/>
    </row>
    <row r="19" spans="1:13" s="68" customFormat="1" ht="31.5" customHeight="1">
      <c r="A19" s="64">
        <v>7</v>
      </c>
      <c r="B19" s="83" t="s">
        <v>110</v>
      </c>
      <c r="C19" s="65" t="s">
        <v>179</v>
      </c>
      <c r="D19" s="65" t="s">
        <v>182</v>
      </c>
      <c r="E19" s="65"/>
      <c r="F19" s="65"/>
      <c r="G19" s="65"/>
      <c r="H19" s="66">
        <v>7</v>
      </c>
      <c r="I19" s="67"/>
      <c r="J19" s="67"/>
      <c r="K19" s="67"/>
      <c r="L19" s="67"/>
      <c r="M19" s="67"/>
    </row>
    <row r="20" spans="1:13" s="68" customFormat="1" ht="30.75" customHeight="1">
      <c r="A20" s="104">
        <v>8</v>
      </c>
      <c r="B20" s="83" t="s">
        <v>112</v>
      </c>
      <c r="C20" s="65" t="s">
        <v>181</v>
      </c>
      <c r="D20" s="65" t="s">
        <v>182</v>
      </c>
      <c r="E20" s="65"/>
      <c r="F20" s="65"/>
      <c r="G20" s="65"/>
      <c r="H20" s="72">
        <v>8</v>
      </c>
      <c r="I20" s="67"/>
      <c r="J20" s="67"/>
      <c r="K20" s="67"/>
      <c r="L20" s="67"/>
      <c r="M20" s="67"/>
    </row>
    <row r="21" spans="1:13" s="103" customFormat="1" ht="30.75" customHeight="1">
      <c r="A21" s="64">
        <v>9</v>
      </c>
      <c r="B21" s="105" t="s">
        <v>114</v>
      </c>
      <c r="C21" s="106" t="s">
        <v>181</v>
      </c>
      <c r="D21" s="106" t="s">
        <v>182</v>
      </c>
      <c r="E21" s="106"/>
      <c r="F21" s="106"/>
      <c r="G21" s="106"/>
      <c r="H21" s="66">
        <v>9</v>
      </c>
      <c r="I21" s="102"/>
      <c r="J21" s="102"/>
      <c r="K21" s="102"/>
      <c r="L21" s="102"/>
      <c r="M21" s="102"/>
    </row>
    <row r="22" spans="1:13" s="110" customFormat="1" ht="31.5" customHeight="1">
      <c r="A22" s="104">
        <v>10</v>
      </c>
      <c r="B22" s="105" t="s">
        <v>301</v>
      </c>
      <c r="C22" s="106" t="s">
        <v>177</v>
      </c>
      <c r="D22" s="106" t="s">
        <v>182</v>
      </c>
      <c r="E22" s="106"/>
      <c r="F22" s="106"/>
      <c r="G22" s="106"/>
      <c r="H22" s="72">
        <v>10</v>
      </c>
      <c r="I22" s="111"/>
      <c r="J22" s="111"/>
      <c r="K22" s="111"/>
      <c r="L22" s="111"/>
      <c r="M22" s="111"/>
    </row>
    <row r="23" spans="1:13" s="68" customFormat="1" ht="31.5" customHeight="1">
      <c r="A23" s="64">
        <v>11</v>
      </c>
      <c r="B23" s="83" t="s">
        <v>302</v>
      </c>
      <c r="C23" s="65" t="s">
        <v>177</v>
      </c>
      <c r="D23" s="65" t="s">
        <v>182</v>
      </c>
      <c r="E23" s="65"/>
      <c r="F23" s="65"/>
      <c r="G23" s="65"/>
      <c r="H23" s="66">
        <v>11</v>
      </c>
      <c r="I23" s="67"/>
      <c r="J23" s="67"/>
      <c r="K23" s="67"/>
      <c r="L23" s="67"/>
      <c r="M23" s="67"/>
    </row>
    <row r="24" spans="1:13" s="68" customFormat="1" ht="31.5" customHeight="1">
      <c r="A24" s="104">
        <v>12</v>
      </c>
      <c r="B24" s="83" t="s">
        <v>124</v>
      </c>
      <c r="C24" s="65" t="s">
        <v>177</v>
      </c>
      <c r="D24" s="65" t="s">
        <v>182</v>
      </c>
      <c r="E24" s="65"/>
      <c r="F24" s="65"/>
      <c r="G24" s="65"/>
      <c r="H24" s="72">
        <v>12</v>
      </c>
      <c r="I24" s="67"/>
      <c r="J24" s="67"/>
      <c r="K24" s="67"/>
      <c r="L24" s="67"/>
      <c r="M24" s="67"/>
    </row>
    <row r="25" spans="1:13" s="68" customFormat="1" ht="31.5" customHeight="1">
      <c r="A25" s="64">
        <v>13</v>
      </c>
      <c r="B25" s="83" t="s">
        <v>125</v>
      </c>
      <c r="C25" s="65" t="s">
        <v>177</v>
      </c>
      <c r="D25" s="65" t="s">
        <v>182</v>
      </c>
      <c r="E25" s="65"/>
      <c r="F25" s="65"/>
      <c r="G25" s="65"/>
      <c r="H25" s="66">
        <v>13</v>
      </c>
      <c r="I25" s="67"/>
      <c r="J25" s="67"/>
      <c r="K25" s="67"/>
      <c r="L25" s="67"/>
      <c r="M25" s="67"/>
    </row>
    <row r="26" spans="1:13" s="76" customFormat="1" ht="31.5" customHeight="1">
      <c r="A26" s="104">
        <v>14</v>
      </c>
      <c r="B26" s="87" t="s">
        <v>304</v>
      </c>
      <c r="C26" s="74" t="s">
        <v>177</v>
      </c>
      <c r="D26" s="74" t="s">
        <v>182</v>
      </c>
      <c r="E26" s="74"/>
      <c r="F26" s="74"/>
      <c r="G26" s="74"/>
      <c r="H26" s="72">
        <v>14</v>
      </c>
      <c r="I26" s="75"/>
      <c r="J26" s="75"/>
      <c r="K26" s="75"/>
      <c r="L26" s="75"/>
      <c r="M26" s="75"/>
    </row>
    <row r="27" spans="1:13" s="68" customFormat="1" ht="31.5" customHeight="1">
      <c r="A27" s="64">
        <v>15</v>
      </c>
      <c r="B27" s="83" t="s">
        <v>303</v>
      </c>
      <c r="C27" s="65" t="s">
        <v>177</v>
      </c>
      <c r="D27" s="65" t="s">
        <v>182</v>
      </c>
      <c r="E27" s="65"/>
      <c r="F27" s="65"/>
      <c r="G27" s="65"/>
      <c r="H27" s="66">
        <v>15</v>
      </c>
      <c r="I27" s="67"/>
      <c r="J27" s="67"/>
      <c r="K27" s="67"/>
      <c r="L27" s="67"/>
      <c r="M27" s="67"/>
    </row>
    <row r="28" spans="1:13" s="68" customFormat="1" ht="31.5" customHeight="1">
      <c r="A28" s="104">
        <v>16</v>
      </c>
      <c r="B28" s="83" t="s">
        <v>305</v>
      </c>
      <c r="C28" s="65" t="s">
        <v>177</v>
      </c>
      <c r="D28" s="65" t="s">
        <v>182</v>
      </c>
      <c r="E28" s="65"/>
      <c r="F28" s="65"/>
      <c r="G28" s="65"/>
      <c r="H28" s="72">
        <v>16</v>
      </c>
      <c r="I28" s="67"/>
      <c r="J28" s="67"/>
      <c r="K28" s="67"/>
      <c r="L28" s="67"/>
      <c r="M28" s="67"/>
    </row>
    <row r="29" spans="1:13" s="68" customFormat="1" ht="31.5" customHeight="1">
      <c r="A29" s="64">
        <v>17</v>
      </c>
      <c r="B29" s="83" t="s">
        <v>194</v>
      </c>
      <c r="C29" s="65" t="s">
        <v>177</v>
      </c>
      <c r="D29" s="65" t="s">
        <v>182</v>
      </c>
      <c r="E29" s="65"/>
      <c r="F29" s="65"/>
      <c r="G29" s="65"/>
      <c r="H29" s="66">
        <v>17</v>
      </c>
      <c r="I29" s="67"/>
      <c r="J29" s="67"/>
      <c r="K29" s="67"/>
      <c r="L29" s="67"/>
      <c r="M29" s="67"/>
    </row>
    <row r="30" spans="1:13" s="68" customFormat="1" ht="31.5" customHeight="1">
      <c r="A30" s="104">
        <v>18</v>
      </c>
      <c r="B30" s="83" t="s">
        <v>126</v>
      </c>
      <c r="C30" s="65" t="s">
        <v>177</v>
      </c>
      <c r="D30" s="65" t="s">
        <v>182</v>
      </c>
      <c r="E30" s="65"/>
      <c r="F30" s="65"/>
      <c r="G30" s="65"/>
      <c r="H30" s="72">
        <v>18</v>
      </c>
      <c r="I30" s="67"/>
      <c r="J30" s="67"/>
      <c r="K30" s="67"/>
      <c r="L30" s="67"/>
      <c r="M30" s="67"/>
    </row>
    <row r="31" spans="1:13" s="68" customFormat="1" ht="31.5" customHeight="1">
      <c r="A31" s="64">
        <v>19</v>
      </c>
      <c r="B31" s="83" t="s">
        <v>193</v>
      </c>
      <c r="C31" s="65" t="s">
        <v>177</v>
      </c>
      <c r="D31" s="65" t="s">
        <v>182</v>
      </c>
      <c r="E31" s="65"/>
      <c r="F31" s="65"/>
      <c r="G31" s="65"/>
      <c r="H31" s="66">
        <v>19</v>
      </c>
      <c r="I31" s="67"/>
      <c r="J31" s="67"/>
      <c r="K31" s="67"/>
      <c r="L31" s="67"/>
      <c r="M31" s="67"/>
    </row>
    <row r="32" spans="1:13" s="68" customFormat="1" ht="31.5" customHeight="1">
      <c r="A32" s="104">
        <v>20</v>
      </c>
      <c r="B32" s="83" t="s">
        <v>127</v>
      </c>
      <c r="C32" s="65" t="s">
        <v>177</v>
      </c>
      <c r="D32" s="65" t="s">
        <v>182</v>
      </c>
      <c r="E32" s="65"/>
      <c r="F32" s="65"/>
      <c r="G32" s="65"/>
      <c r="H32" s="72">
        <v>20</v>
      </c>
      <c r="I32" s="67"/>
      <c r="J32" s="67"/>
      <c r="K32" s="67"/>
      <c r="L32" s="67"/>
      <c r="M32" s="67"/>
    </row>
    <row r="33" spans="1:26" s="68" customFormat="1" ht="31.5" customHeight="1">
      <c r="A33" s="64">
        <v>21</v>
      </c>
      <c r="B33" s="83" t="s">
        <v>308</v>
      </c>
      <c r="C33" s="65" t="s">
        <v>177</v>
      </c>
      <c r="D33" s="65" t="s">
        <v>182</v>
      </c>
      <c r="E33" s="65"/>
      <c r="F33" s="65"/>
      <c r="G33" s="65"/>
      <c r="H33" s="66">
        <v>21</v>
      </c>
      <c r="I33" s="67"/>
      <c r="J33" s="67"/>
      <c r="K33" s="67"/>
      <c r="L33" s="67"/>
      <c r="M33" s="67"/>
    </row>
    <row r="34" spans="1:26" s="68" customFormat="1" ht="31.5" customHeight="1">
      <c r="A34" s="104">
        <v>22</v>
      </c>
      <c r="B34" s="83" t="s">
        <v>306</v>
      </c>
      <c r="C34" s="65" t="s">
        <v>177</v>
      </c>
      <c r="D34" s="65" t="s">
        <v>182</v>
      </c>
      <c r="E34" s="65"/>
      <c r="F34" s="65"/>
      <c r="G34" s="65"/>
      <c r="H34" s="72">
        <v>22</v>
      </c>
      <c r="I34" s="67"/>
      <c r="J34" s="67"/>
      <c r="K34" s="67"/>
      <c r="L34" s="67"/>
      <c r="M34" s="67"/>
    </row>
    <row r="35" spans="1:26" s="68" customFormat="1" ht="31.5" customHeight="1">
      <c r="A35" s="64">
        <v>23</v>
      </c>
      <c r="B35" s="83" t="s">
        <v>307</v>
      </c>
      <c r="C35" s="65" t="s">
        <v>177</v>
      </c>
      <c r="D35" s="65" t="s">
        <v>182</v>
      </c>
      <c r="E35" s="65"/>
      <c r="F35" s="65"/>
      <c r="G35" s="65"/>
      <c r="H35" s="66">
        <v>23</v>
      </c>
      <c r="I35" s="67"/>
      <c r="J35" s="67"/>
      <c r="K35" s="67"/>
      <c r="L35" s="67"/>
      <c r="M35" s="67"/>
    </row>
    <row r="36" spans="1:26" s="68" customFormat="1" ht="31.5" customHeight="1">
      <c r="A36" s="104">
        <v>24</v>
      </c>
      <c r="B36" s="83" t="s">
        <v>188</v>
      </c>
      <c r="C36" s="65" t="s">
        <v>177</v>
      </c>
      <c r="D36" s="65" t="s">
        <v>182</v>
      </c>
      <c r="E36" s="65"/>
      <c r="F36" s="65"/>
      <c r="G36" s="65"/>
      <c r="H36" s="72">
        <v>24</v>
      </c>
      <c r="I36" s="67"/>
      <c r="J36" s="67"/>
      <c r="K36" s="67"/>
      <c r="L36" s="67"/>
      <c r="M36" s="67"/>
    </row>
    <row r="37" spans="1:26" s="68" customFormat="1" ht="31.5" customHeight="1">
      <c r="A37" s="64">
        <v>25</v>
      </c>
      <c r="B37" s="83" t="s">
        <v>309</v>
      </c>
      <c r="C37" s="65" t="s">
        <v>177</v>
      </c>
      <c r="D37" s="65" t="s">
        <v>182</v>
      </c>
      <c r="E37" s="65"/>
      <c r="F37" s="65"/>
      <c r="G37" s="65"/>
      <c r="H37" s="66">
        <v>25</v>
      </c>
      <c r="I37" s="67"/>
      <c r="J37" s="67"/>
      <c r="K37" s="67"/>
      <c r="L37" s="67"/>
      <c r="M37" s="67"/>
    </row>
    <row r="38" spans="1:26" s="68" customFormat="1" ht="31.5" customHeight="1">
      <c r="A38" s="104">
        <v>26</v>
      </c>
      <c r="B38" s="83" t="s">
        <v>310</v>
      </c>
      <c r="C38" s="65" t="s">
        <v>177</v>
      </c>
      <c r="D38" s="65" t="s">
        <v>182</v>
      </c>
      <c r="E38" s="65"/>
      <c r="F38" s="65"/>
      <c r="G38" s="65"/>
      <c r="H38" s="72">
        <v>26</v>
      </c>
      <c r="I38" s="67"/>
      <c r="J38" s="67"/>
      <c r="K38" s="67"/>
      <c r="L38" s="67"/>
      <c r="M38" s="67"/>
    </row>
    <row r="39" spans="1:26" s="68" customFormat="1" ht="31.5" customHeight="1">
      <c r="A39" s="64">
        <v>27</v>
      </c>
      <c r="B39" s="83" t="s">
        <v>311</v>
      </c>
      <c r="C39" s="65" t="s">
        <v>177</v>
      </c>
      <c r="D39" s="65" t="s">
        <v>182</v>
      </c>
      <c r="E39" s="65"/>
      <c r="F39" s="65"/>
      <c r="G39" s="65"/>
      <c r="H39" s="66">
        <v>27</v>
      </c>
      <c r="I39" s="67"/>
      <c r="J39" s="67"/>
      <c r="K39" s="67"/>
      <c r="L39" s="67"/>
      <c r="M39" s="67"/>
      <c r="N39" s="77"/>
      <c r="O39" s="77"/>
      <c r="P39" s="77"/>
    </row>
    <row r="40" spans="1:26" s="68" customFormat="1" ht="31.5" customHeight="1">
      <c r="A40" s="64"/>
      <c r="B40" s="83"/>
      <c r="C40" s="65"/>
      <c r="D40" s="65"/>
      <c r="E40" s="65"/>
      <c r="F40" s="65"/>
      <c r="G40" s="65"/>
      <c r="H40" s="72"/>
      <c r="I40" s="67"/>
      <c r="J40" s="67"/>
      <c r="K40" s="67"/>
      <c r="L40" s="67"/>
      <c r="M40" s="67"/>
      <c r="N40" s="77"/>
      <c r="O40" s="77"/>
      <c r="P40" s="77"/>
    </row>
    <row r="41" spans="1:26" s="68" customFormat="1" ht="25.5" customHeight="1">
      <c r="A41" s="64"/>
      <c r="B41" s="83"/>
      <c r="C41" s="65"/>
      <c r="D41" s="65"/>
      <c r="E41" s="65"/>
      <c r="F41" s="65"/>
      <c r="G41" s="65"/>
      <c r="H41" s="66"/>
      <c r="I41" s="67"/>
      <c r="J41" s="67"/>
      <c r="K41" s="67"/>
      <c r="L41" s="67"/>
      <c r="M41" s="67"/>
      <c r="N41" s="77"/>
      <c r="O41" s="77"/>
      <c r="P41" s="77"/>
    </row>
    <row r="42" spans="1:26" ht="30.75" customHeight="1">
      <c r="A42" s="45"/>
      <c r="B42" s="84" t="s">
        <v>106</v>
      </c>
      <c r="C42" s="55"/>
      <c r="D42" s="46"/>
      <c r="E42" s="46"/>
      <c r="F42" s="46"/>
      <c r="G42" s="46"/>
      <c r="H42" s="44"/>
      <c r="I42" s="48"/>
      <c r="J42" s="48"/>
      <c r="K42" s="48"/>
      <c r="L42" s="48"/>
      <c r="M42" s="48"/>
      <c r="N42" s="33"/>
      <c r="O42" s="33"/>
      <c r="P42" s="33"/>
    </row>
    <row r="43" spans="1:26" ht="25.5">
      <c r="A43" s="47"/>
      <c r="B43" s="85"/>
      <c r="C43" s="5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33"/>
      <c r="O43" s="33"/>
      <c r="P43" s="33"/>
    </row>
    <row r="44" spans="1:26" ht="20.25">
      <c r="A44" s="33"/>
      <c r="B44" s="80"/>
      <c r="C44" s="32"/>
      <c r="D44" s="33"/>
      <c r="E44" s="33"/>
      <c r="F44" s="33" t="s">
        <v>59</v>
      </c>
      <c r="G44" s="33"/>
      <c r="H44" s="33"/>
      <c r="I44" s="33"/>
      <c r="J44" s="33"/>
      <c r="K44" s="33"/>
      <c r="L44" s="33"/>
      <c r="M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0.25">
      <c r="A45" s="33"/>
      <c r="B45" s="80" t="s">
        <v>32</v>
      </c>
      <c r="C45" s="32"/>
      <c r="D45" s="33"/>
      <c r="E45" s="33"/>
      <c r="F45" s="33" t="s">
        <v>33</v>
      </c>
      <c r="G45" s="33"/>
      <c r="H45" s="33"/>
      <c r="I45" s="33"/>
      <c r="J45" s="33"/>
      <c r="K45" s="33"/>
      <c r="L45" s="33"/>
      <c r="M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33"/>
      <c r="B46" s="93" t="s">
        <v>19</v>
      </c>
      <c r="C46" s="93"/>
      <c r="D46" s="93"/>
      <c r="E46" s="93"/>
      <c r="F46" s="93" t="s">
        <v>60</v>
      </c>
      <c r="G46" s="33"/>
      <c r="H46" s="33"/>
      <c r="I46" s="33"/>
      <c r="J46" s="33"/>
      <c r="K46" s="33"/>
      <c r="L46" s="33"/>
      <c r="M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0.25">
      <c r="A47" s="33"/>
      <c r="B47" s="80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33"/>
      <c r="B48" s="80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18" ht="20.25">
      <c r="A49" s="33"/>
      <c r="B49" s="32" t="s">
        <v>20</v>
      </c>
      <c r="C49" s="32"/>
      <c r="D49" s="33"/>
      <c r="E49" s="33"/>
      <c r="F49" s="33" t="s">
        <v>23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20.25">
      <c r="A50" s="33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>
      <c r="A51" s="33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>
      <c r="A52" s="33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20.25">
      <c r="A53" s="33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20.25">
      <c r="A54" s="33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20.25">
      <c r="A55" s="33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20.25">
      <c r="A56" s="33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20.25">
      <c r="A57" s="302" t="s">
        <v>285</v>
      </c>
      <c r="B57" s="302"/>
      <c r="C57" s="302"/>
      <c r="D57" s="302"/>
      <c r="E57" s="302"/>
      <c r="F57" s="302"/>
      <c r="G57" s="302"/>
      <c r="H57" s="302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20.25">
      <c r="A58" s="32"/>
      <c r="B58" s="80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20.25">
      <c r="A59" s="32" t="s">
        <v>28</v>
      </c>
      <c r="B59" s="80"/>
      <c r="C59" s="34" t="s">
        <v>98</v>
      </c>
      <c r="D59" s="34"/>
      <c r="E59" s="34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>
      <c r="A60" s="35" t="s">
        <v>29</v>
      </c>
      <c r="B60" s="81"/>
      <c r="C60" s="35" t="s">
        <v>283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20.25">
      <c r="A61" s="32" t="s">
        <v>35</v>
      </c>
      <c r="B61" s="80"/>
      <c r="C61" s="32" t="s">
        <v>100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20.25">
      <c r="A62" s="32" t="s">
        <v>36</v>
      </c>
      <c r="B62" s="80"/>
      <c r="C62" s="32" t="s">
        <v>24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0.25">
      <c r="A63" s="32" t="s">
        <v>1</v>
      </c>
      <c r="B63" s="80"/>
      <c r="C63" s="32" t="s">
        <v>101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20.25">
      <c r="A64" s="32" t="s">
        <v>2</v>
      </c>
      <c r="B64" s="80"/>
      <c r="C64" s="32" t="s">
        <v>26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21" thickBot="1">
      <c r="A65" s="32" t="s">
        <v>3</v>
      </c>
      <c r="B65" s="80"/>
      <c r="C65" s="32" t="s">
        <v>102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47.25">
      <c r="A66" s="37" t="s">
        <v>37</v>
      </c>
      <c r="B66" s="38" t="s">
        <v>38</v>
      </c>
      <c r="C66" s="38" t="s">
        <v>275</v>
      </c>
      <c r="D66" s="38" t="s">
        <v>39</v>
      </c>
      <c r="E66" s="38" t="s">
        <v>40</v>
      </c>
      <c r="F66" s="38" t="s">
        <v>80</v>
      </c>
      <c r="G66" s="38" t="s">
        <v>69</v>
      </c>
      <c r="H66" s="38" t="s">
        <v>103</v>
      </c>
      <c r="I66" s="120"/>
      <c r="J66" s="120"/>
      <c r="K66" s="120"/>
      <c r="L66" s="120"/>
      <c r="M66" s="120"/>
      <c r="N66" s="30"/>
      <c r="O66" s="30"/>
      <c r="P66" s="30"/>
    </row>
    <row r="67" spans="1:18" ht="20.25">
      <c r="A67" s="40" t="s">
        <v>46</v>
      </c>
      <c r="B67" s="82" t="s">
        <v>47</v>
      </c>
      <c r="C67" s="40" t="s">
        <v>48</v>
      </c>
      <c r="D67" s="40" t="s">
        <v>49</v>
      </c>
      <c r="E67" s="40" t="s">
        <v>50</v>
      </c>
      <c r="F67" s="40" t="s">
        <v>51</v>
      </c>
      <c r="G67" s="40" t="s">
        <v>104</v>
      </c>
      <c r="H67" s="61" t="s">
        <v>52</v>
      </c>
      <c r="I67" s="33"/>
      <c r="J67" s="33"/>
      <c r="K67" s="33"/>
      <c r="L67" s="33"/>
      <c r="M67" s="33"/>
      <c r="N67" s="33"/>
      <c r="O67" s="33"/>
      <c r="P67" s="33"/>
    </row>
    <row r="68" spans="1:18" ht="54.75" customHeight="1">
      <c r="A68" s="104">
        <v>1</v>
      </c>
      <c r="B68" s="105" t="s">
        <v>135</v>
      </c>
      <c r="C68" s="106" t="s">
        <v>177</v>
      </c>
      <c r="D68" s="106" t="s">
        <v>182</v>
      </c>
      <c r="E68" s="106"/>
      <c r="F68" s="106"/>
      <c r="G68" s="106"/>
      <c r="H68" s="66">
        <v>1</v>
      </c>
      <c r="I68" s="33"/>
      <c r="J68" s="33"/>
      <c r="K68" s="33"/>
      <c r="L68" s="33"/>
      <c r="M68" s="33"/>
      <c r="N68" s="33" t="s">
        <v>128</v>
      </c>
      <c r="O68" s="33"/>
      <c r="P68" s="33"/>
    </row>
    <row r="69" spans="1:18" ht="54.75" customHeight="1">
      <c r="A69" s="64">
        <v>2</v>
      </c>
      <c r="B69" s="105" t="s">
        <v>312</v>
      </c>
      <c r="C69" s="106" t="s">
        <v>177</v>
      </c>
      <c r="D69" s="106" t="s">
        <v>182</v>
      </c>
      <c r="E69" s="106"/>
      <c r="F69" s="106"/>
      <c r="G69" s="106"/>
      <c r="H69" s="72">
        <v>2</v>
      </c>
      <c r="I69" s="33"/>
      <c r="J69" s="33"/>
      <c r="K69" s="33"/>
      <c r="L69" s="33"/>
      <c r="M69" s="33"/>
    </row>
    <row r="70" spans="1:18" ht="54.75" customHeight="1">
      <c r="A70" s="104">
        <v>3</v>
      </c>
      <c r="B70" s="105" t="s">
        <v>130</v>
      </c>
      <c r="C70" s="106" t="s">
        <v>177</v>
      </c>
      <c r="D70" s="106" t="s">
        <v>182</v>
      </c>
      <c r="E70" s="106"/>
      <c r="F70" s="106"/>
      <c r="G70" s="106"/>
      <c r="H70" s="66">
        <v>3</v>
      </c>
      <c r="I70" s="33"/>
      <c r="J70" s="33"/>
      <c r="K70" s="33"/>
      <c r="L70" s="33"/>
      <c r="M70" s="33"/>
    </row>
    <row r="71" spans="1:18" ht="54.75" customHeight="1">
      <c r="A71" s="64">
        <v>4</v>
      </c>
      <c r="B71" s="105" t="s">
        <v>137</v>
      </c>
      <c r="C71" s="106" t="s">
        <v>177</v>
      </c>
      <c r="D71" s="106" t="s">
        <v>182</v>
      </c>
      <c r="E71" s="106"/>
      <c r="F71" s="106"/>
      <c r="G71" s="106"/>
      <c r="H71" s="72">
        <v>4</v>
      </c>
      <c r="I71" s="33"/>
      <c r="J71" s="33"/>
      <c r="K71" s="33"/>
      <c r="L71" s="33"/>
      <c r="M71" s="33"/>
    </row>
    <row r="72" spans="1:18" ht="54.75" customHeight="1">
      <c r="A72" s="104">
        <v>5</v>
      </c>
      <c r="B72" s="105" t="s">
        <v>313</v>
      </c>
      <c r="C72" s="106" t="s">
        <v>177</v>
      </c>
      <c r="D72" s="106" t="s">
        <v>182</v>
      </c>
      <c r="E72" s="106"/>
      <c r="F72" s="106"/>
      <c r="G72" s="106"/>
      <c r="H72" s="66">
        <v>5</v>
      </c>
      <c r="I72" s="33"/>
      <c r="J72" s="33"/>
      <c r="K72" s="33"/>
      <c r="L72" s="33"/>
      <c r="M72" s="33"/>
    </row>
    <row r="73" spans="1:18" ht="54.75" customHeight="1">
      <c r="A73" s="64">
        <v>6</v>
      </c>
      <c r="B73" s="105" t="s">
        <v>129</v>
      </c>
      <c r="C73" s="106" t="s">
        <v>177</v>
      </c>
      <c r="D73" s="106" t="s">
        <v>182</v>
      </c>
      <c r="E73" s="106"/>
      <c r="F73" s="106"/>
      <c r="G73" s="106"/>
      <c r="H73" s="72">
        <v>6</v>
      </c>
      <c r="I73" s="33"/>
      <c r="J73" s="33"/>
      <c r="K73" s="33"/>
      <c r="L73" s="33"/>
      <c r="M73" s="33"/>
    </row>
    <row r="74" spans="1:18" ht="54.75" customHeight="1">
      <c r="A74" s="104">
        <v>7</v>
      </c>
      <c r="B74" s="105" t="s">
        <v>195</v>
      </c>
      <c r="C74" s="106" t="s">
        <v>177</v>
      </c>
      <c r="D74" s="106" t="s">
        <v>182</v>
      </c>
      <c r="E74" s="106"/>
      <c r="F74" s="106"/>
      <c r="G74" s="106"/>
      <c r="H74" s="66">
        <v>7</v>
      </c>
      <c r="I74" s="33"/>
      <c r="J74" s="33"/>
      <c r="K74" s="33"/>
      <c r="L74" s="33"/>
      <c r="M74" s="33"/>
    </row>
    <row r="75" spans="1:18" s="39" customFormat="1" ht="54.75" customHeight="1">
      <c r="A75" s="64">
        <v>8</v>
      </c>
      <c r="B75" s="105" t="s">
        <v>314</v>
      </c>
      <c r="C75" s="106" t="s">
        <v>177</v>
      </c>
      <c r="D75" s="106" t="s">
        <v>182</v>
      </c>
      <c r="E75" s="106"/>
      <c r="F75" s="106"/>
      <c r="G75" s="106"/>
      <c r="H75" s="72">
        <v>8</v>
      </c>
      <c r="I75" s="51">
        <v>2</v>
      </c>
      <c r="J75" s="51"/>
      <c r="K75" s="51"/>
      <c r="L75" s="51"/>
      <c r="M75" s="51"/>
    </row>
    <row r="76" spans="1:18" s="41" customFormat="1" ht="54.75" customHeight="1">
      <c r="A76" s="104">
        <v>9</v>
      </c>
      <c r="B76" s="105" t="s">
        <v>315</v>
      </c>
      <c r="C76" s="106" t="s">
        <v>177</v>
      </c>
      <c r="D76" s="106" t="s">
        <v>182</v>
      </c>
      <c r="E76" s="106"/>
      <c r="F76" s="106"/>
      <c r="G76" s="106"/>
      <c r="H76" s="66">
        <v>9</v>
      </c>
      <c r="I76" s="52"/>
      <c r="J76" s="52"/>
      <c r="K76" s="52"/>
      <c r="L76" s="52"/>
      <c r="M76" s="52"/>
      <c r="O76" s="41" t="s">
        <v>105</v>
      </c>
    </row>
    <row r="77" spans="1:18" s="110" customFormat="1" ht="54.75" customHeight="1">
      <c r="A77" s="64">
        <v>10</v>
      </c>
      <c r="B77" s="105" t="s">
        <v>316</v>
      </c>
      <c r="C77" s="106" t="s">
        <v>177</v>
      </c>
      <c r="D77" s="106" t="s">
        <v>182</v>
      </c>
      <c r="E77" s="106"/>
      <c r="F77" s="106"/>
      <c r="G77" s="106"/>
      <c r="H77" s="72">
        <v>10</v>
      </c>
      <c r="I77" s="111"/>
      <c r="J77" s="111"/>
      <c r="K77" s="111"/>
      <c r="L77" s="111"/>
      <c r="M77" s="111"/>
    </row>
    <row r="78" spans="1:18" s="68" customFormat="1" ht="54.75" customHeight="1">
      <c r="A78" s="104">
        <v>11</v>
      </c>
      <c r="B78" s="105" t="s">
        <v>317</v>
      </c>
      <c r="C78" s="106" t="s">
        <v>177</v>
      </c>
      <c r="D78" s="106" t="s">
        <v>182</v>
      </c>
      <c r="E78" s="106"/>
      <c r="F78" s="106"/>
      <c r="G78" s="106"/>
      <c r="H78" s="66">
        <v>11</v>
      </c>
      <c r="I78" s="67"/>
      <c r="J78" s="67"/>
      <c r="K78" s="67"/>
      <c r="L78" s="67"/>
      <c r="M78" s="67"/>
    </row>
    <row r="79" spans="1:18" s="68" customFormat="1" ht="54.75" customHeight="1">
      <c r="A79" s="64">
        <v>12</v>
      </c>
      <c r="B79" s="105" t="s">
        <v>351</v>
      </c>
      <c r="C79" s="106" t="s">
        <v>177</v>
      </c>
      <c r="D79" s="106" t="s">
        <v>182</v>
      </c>
      <c r="E79" s="106"/>
      <c r="F79" s="106"/>
      <c r="G79" s="106"/>
      <c r="H79" s="72">
        <v>12</v>
      </c>
      <c r="I79" s="67"/>
      <c r="J79" s="67"/>
      <c r="K79" s="67"/>
      <c r="L79" s="67"/>
      <c r="M79" s="67"/>
    </row>
    <row r="80" spans="1:18" s="68" customFormat="1" ht="54.75" customHeight="1">
      <c r="A80" s="104">
        <v>13</v>
      </c>
      <c r="B80" s="105" t="s">
        <v>250</v>
      </c>
      <c r="C80" s="106" t="s">
        <v>177</v>
      </c>
      <c r="D80" s="106" t="s">
        <v>182</v>
      </c>
      <c r="E80" s="106"/>
      <c r="F80" s="106"/>
      <c r="G80" s="106"/>
      <c r="H80" s="66">
        <v>13</v>
      </c>
      <c r="I80" s="67"/>
      <c r="J80" s="67"/>
      <c r="K80" s="67"/>
      <c r="L80" s="67"/>
      <c r="M80" s="67"/>
    </row>
    <row r="81" spans="1:26" s="68" customFormat="1" ht="54.75" customHeight="1">
      <c r="A81" s="104">
        <v>14</v>
      </c>
      <c r="B81" s="112" t="s">
        <v>216</v>
      </c>
      <c r="C81" s="106" t="s">
        <v>177</v>
      </c>
      <c r="D81" s="106" t="s">
        <v>182</v>
      </c>
      <c r="E81" s="113"/>
      <c r="F81" s="113"/>
      <c r="G81" s="113"/>
      <c r="H81" s="72">
        <v>14</v>
      </c>
      <c r="I81" s="67"/>
      <c r="J81" s="67"/>
      <c r="K81" s="67"/>
      <c r="L81" s="67"/>
      <c r="M81" s="67"/>
    </row>
    <row r="82" spans="1:26" s="68" customFormat="1" ht="30.75" customHeight="1">
      <c r="A82" s="104"/>
      <c r="B82" s="83"/>
      <c r="C82" s="65"/>
      <c r="D82" s="65"/>
      <c r="E82" s="113"/>
      <c r="F82" s="113"/>
      <c r="G82" s="113"/>
      <c r="H82" s="72"/>
      <c r="I82" s="67"/>
      <c r="J82" s="67"/>
      <c r="K82" s="67"/>
      <c r="L82" s="67"/>
      <c r="M82" s="67"/>
    </row>
    <row r="83" spans="1:26" s="68" customFormat="1" ht="30.75" customHeight="1">
      <c r="A83" s="64"/>
      <c r="B83" s="83"/>
      <c r="C83" s="65"/>
      <c r="D83" s="65"/>
      <c r="E83" s="65"/>
      <c r="F83" s="65"/>
      <c r="G83" s="65"/>
      <c r="H83" s="66"/>
      <c r="I83" s="67"/>
      <c r="J83" s="67"/>
      <c r="K83" s="67"/>
      <c r="L83" s="67"/>
      <c r="M83" s="67"/>
    </row>
    <row r="84" spans="1:26" s="68" customFormat="1" ht="30.75" customHeight="1">
      <c r="A84" s="45"/>
      <c r="B84" s="84" t="s">
        <v>106</v>
      </c>
      <c r="C84" s="55"/>
      <c r="D84" s="46"/>
      <c r="E84" s="46"/>
      <c r="F84" s="46"/>
      <c r="G84" s="46"/>
      <c r="H84" s="44"/>
      <c r="I84" s="67"/>
      <c r="J84" s="67"/>
      <c r="K84" s="67"/>
      <c r="L84" s="67"/>
      <c r="M84" s="67"/>
    </row>
    <row r="85" spans="1:26" s="68" customFormat="1" ht="30.75" customHeight="1">
      <c r="A85" s="47"/>
      <c r="B85" s="85"/>
      <c r="C85" s="56"/>
      <c r="D85" s="48"/>
      <c r="E85" s="48"/>
      <c r="F85" s="48"/>
      <c r="G85" s="48"/>
      <c r="H85" s="48"/>
      <c r="I85" s="67"/>
      <c r="J85" s="67"/>
      <c r="K85" s="67"/>
      <c r="L85" s="67"/>
      <c r="M85" s="67"/>
    </row>
    <row r="86" spans="1:26" s="68" customFormat="1" ht="30.75" customHeight="1">
      <c r="A86" s="33"/>
      <c r="B86" s="80"/>
      <c r="C86" s="32"/>
      <c r="D86" s="33"/>
      <c r="E86" s="33"/>
      <c r="F86" s="33" t="s">
        <v>59</v>
      </c>
      <c r="G86" s="33"/>
      <c r="H86" s="33"/>
      <c r="I86" s="67"/>
      <c r="J86" s="67"/>
      <c r="K86" s="67"/>
      <c r="L86" s="67"/>
      <c r="M86" s="67"/>
    </row>
    <row r="87" spans="1:26" s="68" customFormat="1" ht="30.75" customHeight="1">
      <c r="A87" s="33"/>
      <c r="B87" s="80" t="s">
        <v>32</v>
      </c>
      <c r="C87" s="32"/>
      <c r="D87" s="33"/>
      <c r="E87" s="33"/>
      <c r="F87" s="33" t="s">
        <v>33</v>
      </c>
      <c r="G87" s="33"/>
      <c r="H87" s="33"/>
      <c r="I87" s="67"/>
      <c r="J87" s="67"/>
      <c r="K87" s="67"/>
      <c r="L87" s="67"/>
      <c r="M87" s="67"/>
    </row>
    <row r="88" spans="1:26" s="68" customFormat="1" ht="30.75" customHeight="1">
      <c r="A88" s="33"/>
      <c r="B88" s="93" t="s">
        <v>19</v>
      </c>
      <c r="C88" s="93"/>
      <c r="D88" s="93"/>
      <c r="E88" s="93"/>
      <c r="F88" s="93" t="s">
        <v>60</v>
      </c>
      <c r="G88" s="33"/>
      <c r="H88" s="33"/>
      <c r="I88" s="67"/>
      <c r="J88" s="67"/>
      <c r="K88" s="67"/>
      <c r="L88" s="67"/>
      <c r="M88" s="67"/>
    </row>
    <row r="89" spans="1:26" s="68" customFormat="1" ht="30.75" customHeight="1">
      <c r="A89" s="33"/>
      <c r="B89" s="80"/>
      <c r="C89" s="32"/>
      <c r="D89" s="33"/>
      <c r="E89" s="33"/>
      <c r="F89" s="33"/>
      <c r="G89" s="33"/>
      <c r="H89" s="33"/>
      <c r="I89" s="67"/>
      <c r="J89" s="67"/>
      <c r="K89" s="67"/>
      <c r="L89" s="67"/>
      <c r="M89" s="67"/>
    </row>
    <row r="90" spans="1:26" s="68" customFormat="1" ht="30.75" customHeight="1">
      <c r="A90" s="33"/>
      <c r="B90" s="80"/>
      <c r="C90" s="32"/>
      <c r="D90" s="33"/>
      <c r="E90" s="33"/>
      <c r="F90" s="33"/>
      <c r="G90" s="33"/>
      <c r="H90" s="33"/>
      <c r="I90" s="67"/>
      <c r="J90" s="67"/>
      <c r="K90" s="67"/>
      <c r="L90" s="67"/>
      <c r="M90" s="67"/>
    </row>
    <row r="91" spans="1:26" s="76" customFormat="1" ht="30.75" customHeight="1">
      <c r="A91" s="33"/>
      <c r="B91" s="92" t="s">
        <v>20</v>
      </c>
      <c r="C91" s="32"/>
      <c r="D91" s="33"/>
      <c r="E91" s="33"/>
      <c r="F91" s="33" t="s">
        <v>23</v>
      </c>
      <c r="G91" s="33"/>
      <c r="H91" s="33"/>
      <c r="I91" s="75"/>
      <c r="J91" s="75"/>
      <c r="K91" s="75"/>
      <c r="L91" s="75"/>
      <c r="M91" s="75"/>
    </row>
    <row r="92" spans="1:26" s="68" customFormat="1" ht="30.75" customHeight="1">
      <c r="A92" s="33"/>
      <c r="B92" s="92"/>
      <c r="C92" s="32"/>
      <c r="D92" s="33"/>
      <c r="E92" s="33"/>
      <c r="F92" s="33"/>
      <c r="G92" s="33"/>
      <c r="H92" s="33"/>
      <c r="I92" s="67"/>
      <c r="J92" s="67"/>
      <c r="K92" s="67"/>
      <c r="L92" s="67"/>
      <c r="M92" s="67"/>
      <c r="N92" s="77"/>
      <c r="O92" s="77"/>
      <c r="P92" s="77"/>
    </row>
    <row r="93" spans="1:26" ht="30.75" customHeight="1">
      <c r="A93" s="33"/>
      <c r="B93" s="92"/>
      <c r="C93" s="32"/>
      <c r="D93" s="33"/>
      <c r="E93" s="33"/>
      <c r="F93" s="33"/>
      <c r="G93" s="33"/>
      <c r="H93" s="33"/>
      <c r="I93" s="48"/>
      <c r="J93" s="48"/>
      <c r="K93" s="48"/>
      <c r="L93" s="48"/>
      <c r="M93" s="48"/>
      <c r="N93" s="33"/>
      <c r="O93" s="33"/>
      <c r="P93" s="33"/>
    </row>
    <row r="94" spans="1:26" ht="25.5">
      <c r="A94" s="33"/>
      <c r="B94" s="92"/>
      <c r="C94" s="32"/>
      <c r="D94" s="33"/>
      <c r="E94" s="33"/>
      <c r="F94" s="33"/>
      <c r="G94" s="33"/>
      <c r="H94" s="33"/>
      <c r="I94" s="48"/>
      <c r="J94" s="48"/>
      <c r="K94" s="48"/>
      <c r="L94" s="48"/>
      <c r="M94" s="48"/>
      <c r="N94" s="33"/>
      <c r="O94" s="33"/>
      <c r="P94" s="33"/>
    </row>
    <row r="95" spans="1:26" ht="20.25">
      <c r="A95" s="33"/>
      <c r="B95" s="9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20.25">
      <c r="A96" s="33"/>
      <c r="B96" s="9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20.25">
      <c r="A97" s="33"/>
      <c r="B97" s="9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0.25">
      <c r="A98" s="33"/>
      <c r="B98" s="9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20.25">
      <c r="A99" s="33"/>
      <c r="B99" s="92"/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20.25">
      <c r="A100" s="302" t="s">
        <v>286</v>
      </c>
      <c r="B100" s="302"/>
      <c r="C100" s="302"/>
      <c r="D100" s="302"/>
      <c r="E100" s="302"/>
      <c r="F100" s="302"/>
      <c r="G100" s="302"/>
      <c r="H100" s="302"/>
      <c r="I100" s="33"/>
      <c r="J100" s="33"/>
      <c r="K100" s="33"/>
      <c r="L100" s="33"/>
      <c r="M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20.25">
      <c r="A101" s="32"/>
      <c r="B101" s="80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0.25">
      <c r="A102" s="32" t="s">
        <v>28</v>
      </c>
      <c r="B102" s="80"/>
      <c r="C102" s="34" t="s">
        <v>98</v>
      </c>
      <c r="D102" s="34"/>
      <c r="E102" s="34"/>
      <c r="F102" s="33"/>
      <c r="G102" s="33"/>
      <c r="H102" s="33"/>
      <c r="I102" s="33"/>
      <c r="J102" s="33"/>
      <c r="K102" s="33"/>
      <c r="L102" s="33"/>
      <c r="M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0.25">
      <c r="A103" s="35" t="s">
        <v>29</v>
      </c>
      <c r="B103" s="81"/>
      <c r="C103" s="35" t="s">
        <v>283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0.25">
      <c r="A104" s="32" t="s">
        <v>35</v>
      </c>
      <c r="B104" s="80"/>
      <c r="C104" s="32" t="s">
        <v>100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0.25">
      <c r="A105" s="32" t="s">
        <v>36</v>
      </c>
      <c r="B105" s="80"/>
      <c r="C105" s="32" t="s">
        <v>24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0.25">
      <c r="A106" s="32" t="s">
        <v>1</v>
      </c>
      <c r="B106" s="80"/>
      <c r="C106" s="32" t="s">
        <v>101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20.25">
      <c r="A107" s="32" t="s">
        <v>2</v>
      </c>
      <c r="B107" s="80"/>
      <c r="C107" s="32" t="s">
        <v>26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21" thickBot="1">
      <c r="A108" s="32" t="s">
        <v>3</v>
      </c>
      <c r="B108" s="80"/>
      <c r="C108" s="32" t="s">
        <v>102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47.25">
      <c r="A109" s="37" t="s">
        <v>37</v>
      </c>
      <c r="B109" s="38" t="s">
        <v>38</v>
      </c>
      <c r="C109" s="38" t="s">
        <v>275</v>
      </c>
      <c r="D109" s="38" t="s">
        <v>39</v>
      </c>
      <c r="E109" s="38" t="s">
        <v>40</v>
      </c>
      <c r="F109" s="38" t="s">
        <v>80</v>
      </c>
      <c r="G109" s="38" t="s">
        <v>69</v>
      </c>
      <c r="H109" s="38" t="s">
        <v>103</v>
      </c>
      <c r="I109" s="33"/>
      <c r="J109" s="33"/>
      <c r="K109" s="33"/>
      <c r="L109" s="33"/>
      <c r="M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0.25">
      <c r="A110" s="40" t="s">
        <v>46</v>
      </c>
      <c r="B110" s="82" t="s">
        <v>47</v>
      </c>
      <c r="C110" s="40" t="s">
        <v>48</v>
      </c>
      <c r="D110" s="40" t="s">
        <v>49</v>
      </c>
      <c r="E110" s="40" t="s">
        <v>50</v>
      </c>
      <c r="F110" s="40" t="s">
        <v>51</v>
      </c>
      <c r="G110" s="40" t="s">
        <v>104</v>
      </c>
      <c r="H110" s="40" t="s">
        <v>52</v>
      </c>
      <c r="I110" s="33"/>
      <c r="J110" s="33"/>
      <c r="K110" s="33"/>
      <c r="L110" s="33"/>
      <c r="M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45.75" customHeight="1">
      <c r="A111" s="104">
        <v>1</v>
      </c>
      <c r="B111" s="105" t="s">
        <v>204</v>
      </c>
      <c r="C111" s="106" t="s">
        <v>177</v>
      </c>
      <c r="D111" s="106" t="s">
        <v>182</v>
      </c>
      <c r="E111" s="106"/>
      <c r="F111" s="106"/>
      <c r="G111" s="106"/>
      <c r="H111" s="66">
        <v>1</v>
      </c>
      <c r="I111" s="33"/>
      <c r="J111" s="33"/>
      <c r="K111" s="33"/>
      <c r="L111" s="33"/>
      <c r="M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45.75" customHeight="1">
      <c r="A112" s="64">
        <v>2</v>
      </c>
      <c r="B112" s="83" t="s">
        <v>318</v>
      </c>
      <c r="C112" s="65" t="s">
        <v>177</v>
      </c>
      <c r="D112" s="65" t="s">
        <v>182</v>
      </c>
      <c r="E112" s="65"/>
      <c r="F112" s="65"/>
      <c r="G112" s="65"/>
      <c r="H112" s="72">
        <v>2</v>
      </c>
      <c r="I112" s="33"/>
      <c r="J112" s="33"/>
      <c r="K112" s="33"/>
      <c r="L112" s="33"/>
      <c r="M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45.75" customHeight="1">
      <c r="A113" s="104">
        <v>3</v>
      </c>
      <c r="B113" s="83" t="s">
        <v>205</v>
      </c>
      <c r="C113" s="65" t="s">
        <v>177</v>
      </c>
      <c r="D113" s="65" t="s">
        <v>182</v>
      </c>
      <c r="E113" s="65"/>
      <c r="F113" s="65"/>
      <c r="G113" s="65"/>
      <c r="H113" s="66">
        <v>3</v>
      </c>
      <c r="I113" s="33"/>
      <c r="J113" s="33"/>
      <c r="K113" s="33"/>
      <c r="L113" s="33"/>
      <c r="M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45.75" customHeight="1">
      <c r="A114" s="64">
        <v>4</v>
      </c>
      <c r="B114" s="83" t="s">
        <v>207</v>
      </c>
      <c r="C114" s="65" t="s">
        <v>177</v>
      </c>
      <c r="D114" s="65" t="s">
        <v>182</v>
      </c>
      <c r="E114" s="65"/>
      <c r="F114" s="65"/>
      <c r="G114" s="65"/>
      <c r="H114" s="72">
        <v>4</v>
      </c>
      <c r="I114" s="33"/>
      <c r="J114" s="33"/>
      <c r="K114" s="33"/>
      <c r="L114" s="33"/>
      <c r="M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45.75" customHeight="1">
      <c r="A115" s="104">
        <v>5</v>
      </c>
      <c r="B115" s="83" t="s">
        <v>120</v>
      </c>
      <c r="C115" s="65" t="s">
        <v>177</v>
      </c>
      <c r="D115" s="65" t="s">
        <v>182</v>
      </c>
      <c r="E115" s="65"/>
      <c r="F115" s="65"/>
      <c r="G115" s="65"/>
      <c r="H115" s="66">
        <v>5</v>
      </c>
      <c r="I115" s="33"/>
      <c r="J115" s="33"/>
      <c r="K115" s="33"/>
      <c r="L115" s="33"/>
      <c r="M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45.75" customHeight="1">
      <c r="A116" s="64">
        <v>6</v>
      </c>
      <c r="B116" s="83" t="s">
        <v>196</v>
      </c>
      <c r="C116" s="65" t="s">
        <v>177</v>
      </c>
      <c r="D116" s="65" t="s">
        <v>182</v>
      </c>
      <c r="E116" s="65"/>
      <c r="F116" s="65"/>
      <c r="G116" s="65"/>
      <c r="H116" s="72">
        <v>6</v>
      </c>
      <c r="I116" s="33"/>
      <c r="J116" s="33"/>
      <c r="K116" s="33"/>
      <c r="L116" s="33"/>
      <c r="M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45.75" customHeight="1">
      <c r="A117" s="104">
        <v>7</v>
      </c>
      <c r="B117" s="83" t="s">
        <v>197</v>
      </c>
      <c r="C117" s="65" t="s">
        <v>177</v>
      </c>
      <c r="D117" s="65" t="s">
        <v>182</v>
      </c>
      <c r="E117" s="65"/>
      <c r="F117" s="65"/>
      <c r="G117" s="65"/>
      <c r="H117" s="66">
        <v>7</v>
      </c>
      <c r="I117" s="33"/>
      <c r="J117" s="33"/>
      <c r="K117" s="33"/>
      <c r="L117" s="33"/>
      <c r="M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45.75" customHeight="1">
      <c r="A118" s="64">
        <v>8</v>
      </c>
      <c r="B118" s="83" t="s">
        <v>198</v>
      </c>
      <c r="C118" s="65" t="s">
        <v>177</v>
      </c>
      <c r="D118" s="65" t="s">
        <v>182</v>
      </c>
      <c r="E118" s="65"/>
      <c r="F118" s="65"/>
      <c r="G118" s="65"/>
      <c r="H118" s="72">
        <v>8</v>
      </c>
      <c r="I118" s="33"/>
      <c r="J118" s="33"/>
      <c r="K118" s="33"/>
      <c r="L118" s="33"/>
      <c r="M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45.75" customHeight="1">
      <c r="A119" s="104">
        <v>9</v>
      </c>
      <c r="B119" s="83" t="s">
        <v>118</v>
      </c>
      <c r="C119" s="65" t="s">
        <v>177</v>
      </c>
      <c r="D119" s="65" t="s">
        <v>182</v>
      </c>
      <c r="E119" s="65"/>
      <c r="F119" s="65"/>
      <c r="G119" s="65"/>
      <c r="H119" s="66">
        <v>9</v>
      </c>
      <c r="I119" s="33"/>
      <c r="J119" s="33"/>
      <c r="K119" s="33"/>
      <c r="L119" s="33"/>
      <c r="M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45.75" customHeight="1">
      <c r="A120" s="64">
        <v>10</v>
      </c>
      <c r="B120" s="83" t="s">
        <v>119</v>
      </c>
      <c r="C120" s="65" t="s">
        <v>177</v>
      </c>
      <c r="D120" s="65" t="s">
        <v>182</v>
      </c>
      <c r="E120" s="65"/>
      <c r="F120" s="65"/>
      <c r="G120" s="65"/>
      <c r="H120" s="72">
        <v>10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26" ht="45.75" customHeight="1">
      <c r="A121" s="104">
        <v>11</v>
      </c>
      <c r="B121" s="83" t="s">
        <v>122</v>
      </c>
      <c r="C121" s="65" t="s">
        <v>177</v>
      </c>
      <c r="D121" s="65" t="s">
        <v>182</v>
      </c>
      <c r="E121" s="65"/>
      <c r="F121" s="65"/>
      <c r="G121" s="65"/>
      <c r="H121" s="66">
        <v>11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26" ht="45.75" customHeight="1">
      <c r="A122" s="64">
        <v>12</v>
      </c>
      <c r="B122" s="83" t="s">
        <v>121</v>
      </c>
      <c r="C122" s="65" t="s">
        <v>177</v>
      </c>
      <c r="D122" s="65" t="s">
        <v>182</v>
      </c>
      <c r="E122" s="65"/>
      <c r="F122" s="65"/>
      <c r="G122" s="65"/>
      <c r="H122" s="72">
        <v>12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26" ht="45.75" customHeight="1">
      <c r="A123" s="104">
        <v>13</v>
      </c>
      <c r="B123" s="83" t="s">
        <v>199</v>
      </c>
      <c r="C123" s="65" t="s">
        <v>177</v>
      </c>
      <c r="D123" s="65" t="s">
        <v>182</v>
      </c>
      <c r="E123" s="65"/>
      <c r="F123" s="65"/>
      <c r="G123" s="65"/>
      <c r="H123" s="66">
        <v>13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26" ht="45.75" customHeight="1">
      <c r="A124" s="64">
        <v>14</v>
      </c>
      <c r="B124" s="83" t="s">
        <v>319</v>
      </c>
      <c r="C124" s="65" t="s">
        <v>177</v>
      </c>
      <c r="D124" s="65" t="s">
        <v>182</v>
      </c>
      <c r="E124" s="65"/>
      <c r="F124" s="65"/>
      <c r="G124" s="65"/>
      <c r="H124" s="72">
        <v>14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26" ht="45.75" customHeight="1">
      <c r="A125" s="104">
        <v>15</v>
      </c>
      <c r="B125" s="83" t="s">
        <v>210</v>
      </c>
      <c r="C125" s="65" t="s">
        <v>177</v>
      </c>
      <c r="D125" s="65" t="s">
        <v>182</v>
      </c>
      <c r="E125" s="65"/>
      <c r="F125" s="65"/>
      <c r="G125" s="65"/>
      <c r="H125" s="66">
        <v>15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26" ht="45.75" customHeight="1">
      <c r="A126" s="64">
        <v>16</v>
      </c>
      <c r="B126" s="83" t="s">
        <v>211</v>
      </c>
      <c r="C126" s="65" t="s">
        <v>177</v>
      </c>
      <c r="D126" s="65" t="s">
        <v>182</v>
      </c>
      <c r="E126" s="65"/>
      <c r="F126" s="65"/>
      <c r="G126" s="65"/>
      <c r="H126" s="72">
        <v>16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26" ht="45.75" customHeight="1">
      <c r="A127" s="104"/>
      <c r="B127" s="83"/>
      <c r="C127" s="65"/>
      <c r="D127" s="65"/>
      <c r="E127" s="65"/>
      <c r="F127" s="65"/>
      <c r="G127" s="65"/>
      <c r="H127" s="72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26" ht="45.75" customHeight="1">
      <c r="A128" s="64"/>
      <c r="B128" s="83"/>
      <c r="C128" s="65"/>
      <c r="D128" s="65"/>
      <c r="E128" s="43"/>
      <c r="F128" s="43"/>
      <c r="G128" s="43"/>
      <c r="H128" s="66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45.75" customHeight="1">
      <c r="A129" s="45"/>
      <c r="B129" s="84" t="s">
        <v>106</v>
      </c>
      <c r="C129" s="55"/>
      <c r="D129" s="46"/>
      <c r="E129" s="46"/>
      <c r="F129" s="46"/>
      <c r="G129" s="46"/>
      <c r="H129" s="46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53.25" customHeight="1">
      <c r="A130" s="47"/>
      <c r="B130" s="85"/>
      <c r="C130" s="56"/>
      <c r="D130" s="48"/>
      <c r="E130" s="48"/>
      <c r="F130" s="48"/>
      <c r="G130" s="48"/>
      <c r="H130" s="48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27.75" customHeight="1">
      <c r="A131" s="33"/>
      <c r="B131" s="80"/>
      <c r="C131" s="32"/>
      <c r="D131" s="33"/>
      <c r="E131" s="33"/>
      <c r="F131" s="33" t="s">
        <v>59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37.5" customHeight="1">
      <c r="A132" s="33"/>
      <c r="B132" s="80" t="s">
        <v>32</v>
      </c>
      <c r="C132" s="32"/>
      <c r="D132" s="33"/>
      <c r="E132" s="33"/>
      <c r="F132" s="33" t="s">
        <v>33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53.25" customHeight="1">
      <c r="A133" s="33"/>
      <c r="B133" s="93" t="s">
        <v>19</v>
      </c>
      <c r="C133" s="93"/>
      <c r="D133" s="93"/>
      <c r="E133" s="93"/>
      <c r="F133" s="93" t="s">
        <v>60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21.75" customHeight="1">
      <c r="A134" s="33"/>
      <c r="B134" s="80"/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21.75" customHeight="1">
      <c r="A135" s="33"/>
      <c r="B135" s="80"/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53.25" customHeight="1">
      <c r="A136" s="33"/>
      <c r="B136" s="32" t="s">
        <v>20</v>
      </c>
      <c r="C136" s="32"/>
      <c r="D136" s="33"/>
      <c r="E136" s="33"/>
      <c r="F136" s="33" t="s">
        <v>23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53.25" customHeight="1"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30.75" customHeight="1"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34.5" customHeight="1">
      <c r="A139" s="302" t="s">
        <v>287</v>
      </c>
      <c r="B139" s="302"/>
      <c r="C139" s="302"/>
      <c r="D139" s="302"/>
      <c r="E139" s="302"/>
      <c r="F139" s="302"/>
      <c r="G139" s="302"/>
      <c r="H139" s="302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19.5" customHeight="1">
      <c r="A140" s="32"/>
      <c r="B140" s="80"/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26.25" customHeight="1">
      <c r="A141" s="32" t="s">
        <v>28</v>
      </c>
      <c r="B141" s="80"/>
      <c r="C141" s="34" t="s">
        <v>98</v>
      </c>
      <c r="D141" s="34"/>
      <c r="E141" s="34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22.5" customHeight="1">
      <c r="A142" s="35" t="s">
        <v>29</v>
      </c>
      <c r="B142" s="81"/>
      <c r="C142" s="35" t="s">
        <v>283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t="27" customHeight="1">
      <c r="A143" s="32" t="s">
        <v>35</v>
      </c>
      <c r="B143" s="80"/>
      <c r="C143" s="32" t="s">
        <v>100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1:18" ht="24" customHeight="1">
      <c r="A144" s="32" t="s">
        <v>36</v>
      </c>
      <c r="B144" s="80"/>
      <c r="C144" s="32" t="s">
        <v>24</v>
      </c>
      <c r="D144" s="33"/>
      <c r="E144" s="33"/>
      <c r="F144" s="33"/>
      <c r="G144" s="33"/>
      <c r="H144" s="33"/>
      <c r="I144" s="120"/>
      <c r="J144" s="120"/>
      <c r="K144" s="120"/>
      <c r="L144" s="120"/>
      <c r="M144" s="120"/>
    </row>
    <row r="145" spans="1:15" ht="26.25" customHeight="1">
      <c r="A145" s="32" t="s">
        <v>1</v>
      </c>
      <c r="B145" s="80"/>
      <c r="C145" s="32" t="s">
        <v>101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5" ht="26.25" customHeight="1">
      <c r="A146" s="32" t="s">
        <v>2</v>
      </c>
      <c r="B146" s="80"/>
      <c r="C146" s="32" t="s">
        <v>26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5" ht="39" customHeight="1" thickBot="1">
      <c r="A147" s="32" t="s">
        <v>3</v>
      </c>
      <c r="B147" s="80"/>
      <c r="C147" s="32" t="s">
        <v>102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5" ht="59.25" customHeight="1">
      <c r="A148" s="37" t="s">
        <v>37</v>
      </c>
      <c r="B148" s="38" t="s">
        <v>38</v>
      </c>
      <c r="C148" s="38" t="s">
        <v>275</v>
      </c>
      <c r="D148" s="38" t="s">
        <v>39</v>
      </c>
      <c r="E148" s="38" t="s">
        <v>40</v>
      </c>
      <c r="F148" s="38" t="s">
        <v>80</v>
      </c>
      <c r="G148" s="38" t="s">
        <v>69</v>
      </c>
      <c r="H148" s="38" t="s">
        <v>103</v>
      </c>
      <c r="I148" s="33"/>
      <c r="J148" s="33"/>
      <c r="K148" s="33"/>
      <c r="L148" s="33"/>
      <c r="M148" s="33"/>
    </row>
    <row r="149" spans="1:15" ht="31.5" customHeight="1">
      <c r="A149" s="40" t="s">
        <v>46</v>
      </c>
      <c r="B149" s="82" t="s">
        <v>47</v>
      </c>
      <c r="C149" s="40" t="s">
        <v>48</v>
      </c>
      <c r="D149" s="40" t="s">
        <v>49</v>
      </c>
      <c r="E149" s="40" t="s">
        <v>50</v>
      </c>
      <c r="F149" s="40" t="s">
        <v>51</v>
      </c>
      <c r="G149" s="40" t="s">
        <v>104</v>
      </c>
      <c r="H149" s="40" t="s">
        <v>52</v>
      </c>
      <c r="I149" s="33"/>
      <c r="J149" s="33"/>
      <c r="K149" s="33"/>
      <c r="L149" s="33"/>
      <c r="M149" s="33"/>
    </row>
    <row r="150" spans="1:15" ht="26.25" customHeight="1">
      <c r="A150" s="64">
        <v>1</v>
      </c>
      <c r="B150" s="83" t="s">
        <v>109</v>
      </c>
      <c r="C150" s="65" t="s">
        <v>178</v>
      </c>
      <c r="D150" s="65" t="s">
        <v>182</v>
      </c>
      <c r="E150" s="65"/>
      <c r="F150" s="65"/>
      <c r="G150" s="65"/>
      <c r="H150" s="66">
        <v>1</v>
      </c>
      <c r="I150" s="33"/>
      <c r="J150" s="33"/>
      <c r="K150" s="33"/>
      <c r="L150" s="33"/>
      <c r="M150" s="33"/>
    </row>
    <row r="151" spans="1:15" ht="31.5" customHeight="1">
      <c r="A151" s="104">
        <v>2</v>
      </c>
      <c r="B151" s="105" t="s">
        <v>117</v>
      </c>
      <c r="C151" s="106" t="s">
        <v>178</v>
      </c>
      <c r="D151" s="106" t="s">
        <v>182</v>
      </c>
      <c r="E151" s="106"/>
      <c r="F151" s="106"/>
      <c r="G151" s="106"/>
      <c r="H151" s="72">
        <v>2</v>
      </c>
      <c r="I151" s="33"/>
      <c r="J151" s="33"/>
      <c r="K151" s="33"/>
      <c r="L151" s="33"/>
      <c r="M151" s="33"/>
    </row>
    <row r="152" spans="1:15" ht="26.25" customHeight="1">
      <c r="A152" s="64">
        <v>3</v>
      </c>
      <c r="B152" s="105" t="s">
        <v>352</v>
      </c>
      <c r="C152" s="106" t="s">
        <v>180</v>
      </c>
      <c r="D152" s="106" t="s">
        <v>182</v>
      </c>
      <c r="E152" s="106"/>
      <c r="F152" s="106"/>
      <c r="G152" s="106"/>
      <c r="H152" s="66">
        <v>3</v>
      </c>
      <c r="I152" s="33"/>
      <c r="J152" s="33"/>
      <c r="K152" s="33"/>
      <c r="L152" s="33"/>
      <c r="M152" s="33"/>
    </row>
    <row r="153" spans="1:15" s="39" customFormat="1" ht="34.5" customHeight="1">
      <c r="A153" s="104">
        <v>4</v>
      </c>
      <c r="B153" s="105" t="s">
        <v>353</v>
      </c>
      <c r="C153" s="106" t="s">
        <v>180</v>
      </c>
      <c r="D153" s="106" t="s">
        <v>182</v>
      </c>
      <c r="E153" s="106"/>
      <c r="F153" s="106"/>
      <c r="G153" s="106"/>
      <c r="H153" s="72">
        <v>4</v>
      </c>
      <c r="I153" s="51">
        <v>3</v>
      </c>
      <c r="J153" s="51"/>
      <c r="K153" s="51"/>
      <c r="L153" s="51"/>
      <c r="M153" s="51"/>
    </row>
    <row r="154" spans="1:15" s="41" customFormat="1" ht="38.25" customHeight="1">
      <c r="A154" s="64">
        <v>5</v>
      </c>
      <c r="B154" s="83" t="s">
        <v>251</v>
      </c>
      <c r="C154" s="106" t="s">
        <v>180</v>
      </c>
      <c r="D154" s="65" t="s">
        <v>182</v>
      </c>
      <c r="E154" s="65"/>
      <c r="F154" s="65"/>
      <c r="G154" s="65"/>
      <c r="H154" s="66">
        <v>5</v>
      </c>
      <c r="I154" s="52"/>
      <c r="J154" s="52"/>
      <c r="K154" s="52"/>
      <c r="L154" s="52"/>
      <c r="M154" s="52"/>
      <c r="O154" s="41" t="s">
        <v>105</v>
      </c>
    </row>
    <row r="155" spans="1:15" s="68" customFormat="1" ht="31.5" customHeight="1">
      <c r="A155" s="104">
        <v>6</v>
      </c>
      <c r="B155" s="83" t="s">
        <v>115</v>
      </c>
      <c r="C155" s="106" t="s">
        <v>180</v>
      </c>
      <c r="D155" s="65" t="s">
        <v>182</v>
      </c>
      <c r="E155" s="65"/>
      <c r="F155" s="65"/>
      <c r="G155" s="65"/>
      <c r="H155" s="72">
        <v>6</v>
      </c>
      <c r="I155" s="67"/>
      <c r="J155" s="67"/>
      <c r="K155" s="67"/>
      <c r="L155" s="67"/>
      <c r="M155" s="67"/>
    </row>
    <row r="156" spans="1:15" s="68" customFormat="1" ht="31.5" customHeight="1">
      <c r="A156" s="64">
        <v>7</v>
      </c>
      <c r="B156" s="83" t="s">
        <v>110</v>
      </c>
      <c r="C156" s="65" t="s">
        <v>179</v>
      </c>
      <c r="D156" s="65" t="s">
        <v>182</v>
      </c>
      <c r="E156" s="65"/>
      <c r="F156" s="65"/>
      <c r="G156" s="65"/>
      <c r="H156" s="66">
        <v>7</v>
      </c>
      <c r="I156" s="67"/>
      <c r="J156" s="67"/>
      <c r="K156" s="67"/>
      <c r="L156" s="67"/>
      <c r="M156" s="67"/>
    </row>
    <row r="157" spans="1:15" s="68" customFormat="1" ht="31.5" customHeight="1">
      <c r="A157" s="104">
        <v>8</v>
      </c>
      <c r="B157" s="83" t="s">
        <v>112</v>
      </c>
      <c r="C157" s="65" t="s">
        <v>181</v>
      </c>
      <c r="D157" s="65" t="s">
        <v>182</v>
      </c>
      <c r="E157" s="65"/>
      <c r="F157" s="65"/>
      <c r="G157" s="65"/>
      <c r="H157" s="72">
        <v>8</v>
      </c>
      <c r="I157" s="67"/>
      <c r="J157" s="67"/>
      <c r="K157" s="67"/>
      <c r="L157" s="67"/>
      <c r="M157" s="67"/>
    </row>
    <row r="158" spans="1:15" s="68" customFormat="1" ht="31.5" customHeight="1">
      <c r="A158" s="64">
        <v>9</v>
      </c>
      <c r="B158" s="105" t="s">
        <v>114</v>
      </c>
      <c r="C158" s="106" t="s">
        <v>181</v>
      </c>
      <c r="D158" s="106" t="s">
        <v>182</v>
      </c>
      <c r="E158" s="106"/>
      <c r="F158" s="106"/>
      <c r="G158" s="106"/>
      <c r="H158" s="66">
        <v>9</v>
      </c>
      <c r="I158" s="67"/>
      <c r="J158" s="67"/>
      <c r="K158" s="67"/>
      <c r="L158" s="67"/>
      <c r="M158" s="67"/>
    </row>
    <row r="159" spans="1:15" s="68" customFormat="1" ht="31.5" customHeight="1">
      <c r="A159" s="104">
        <v>10</v>
      </c>
      <c r="B159" s="83" t="s">
        <v>139</v>
      </c>
      <c r="C159" s="65" t="s">
        <v>177</v>
      </c>
      <c r="D159" s="65" t="s">
        <v>182</v>
      </c>
      <c r="E159" s="65"/>
      <c r="F159" s="65"/>
      <c r="G159" s="65"/>
      <c r="H159" s="72">
        <v>10</v>
      </c>
      <c r="I159" s="67"/>
      <c r="J159" s="67"/>
      <c r="K159" s="67"/>
      <c r="L159" s="67"/>
      <c r="M159" s="67"/>
    </row>
    <row r="160" spans="1:15" s="68" customFormat="1" ht="31.5" customHeight="1">
      <c r="A160" s="64">
        <v>11</v>
      </c>
      <c r="B160" s="83" t="s">
        <v>136</v>
      </c>
      <c r="C160" s="65" t="s">
        <v>177</v>
      </c>
      <c r="D160" s="65" t="s">
        <v>182</v>
      </c>
      <c r="E160" s="65"/>
      <c r="F160" s="65"/>
      <c r="G160" s="65"/>
      <c r="H160" s="66">
        <v>11</v>
      </c>
      <c r="I160" s="67"/>
      <c r="J160" s="67"/>
      <c r="K160" s="67"/>
      <c r="L160" s="67"/>
      <c r="M160" s="67"/>
    </row>
    <row r="161" spans="1:13" s="68" customFormat="1" ht="31.5" customHeight="1">
      <c r="A161" s="104">
        <v>12</v>
      </c>
      <c r="B161" s="83" t="s">
        <v>140</v>
      </c>
      <c r="C161" s="65" t="s">
        <v>177</v>
      </c>
      <c r="D161" s="65" t="s">
        <v>182</v>
      </c>
      <c r="E161" s="65"/>
      <c r="F161" s="65"/>
      <c r="G161" s="65"/>
      <c r="H161" s="72">
        <v>12</v>
      </c>
      <c r="I161" s="67"/>
      <c r="J161" s="67"/>
      <c r="K161" s="67"/>
      <c r="L161" s="67"/>
      <c r="M161" s="67"/>
    </row>
    <row r="162" spans="1:13" s="68" customFormat="1" ht="31.5" customHeight="1">
      <c r="A162" s="64">
        <v>13</v>
      </c>
      <c r="B162" s="83" t="s">
        <v>141</v>
      </c>
      <c r="C162" s="65" t="s">
        <v>177</v>
      </c>
      <c r="D162" s="65" t="s">
        <v>182</v>
      </c>
      <c r="E162" s="65"/>
      <c r="F162" s="65"/>
      <c r="G162" s="65"/>
      <c r="H162" s="66">
        <v>13</v>
      </c>
      <c r="I162" s="67"/>
      <c r="J162" s="67"/>
      <c r="K162" s="67"/>
      <c r="L162" s="67"/>
      <c r="M162" s="67"/>
    </row>
    <row r="163" spans="1:13" s="68" customFormat="1" ht="31.5" customHeight="1">
      <c r="A163" s="104">
        <v>14</v>
      </c>
      <c r="B163" s="83" t="s">
        <v>320</v>
      </c>
      <c r="C163" s="65" t="s">
        <v>177</v>
      </c>
      <c r="D163" s="65" t="s">
        <v>182</v>
      </c>
      <c r="E163" s="65"/>
      <c r="F163" s="65"/>
      <c r="G163" s="65"/>
      <c r="H163" s="72">
        <v>14</v>
      </c>
      <c r="I163" s="67"/>
      <c r="J163" s="67"/>
      <c r="K163" s="67"/>
      <c r="L163" s="67"/>
      <c r="M163" s="67"/>
    </row>
    <row r="164" spans="1:13" s="68" customFormat="1" ht="31.5" customHeight="1">
      <c r="A164" s="64">
        <v>15</v>
      </c>
      <c r="B164" s="83" t="s">
        <v>321</v>
      </c>
      <c r="C164" s="65" t="s">
        <v>177</v>
      </c>
      <c r="D164" s="65" t="s">
        <v>182</v>
      </c>
      <c r="E164" s="65"/>
      <c r="F164" s="65"/>
      <c r="G164" s="65"/>
      <c r="H164" s="66">
        <v>15</v>
      </c>
      <c r="I164" s="67"/>
      <c r="J164" s="67"/>
      <c r="K164" s="67"/>
      <c r="L164" s="67"/>
      <c r="M164" s="67"/>
    </row>
    <row r="165" spans="1:13" s="68" customFormat="1" ht="31.5" customHeight="1">
      <c r="A165" s="104">
        <v>16</v>
      </c>
      <c r="B165" s="83" t="s">
        <v>322</v>
      </c>
      <c r="C165" s="65" t="s">
        <v>177</v>
      </c>
      <c r="D165" s="65" t="s">
        <v>182</v>
      </c>
      <c r="E165" s="65"/>
      <c r="F165" s="65"/>
      <c r="G165" s="65"/>
      <c r="H165" s="72">
        <v>16</v>
      </c>
      <c r="I165" s="67"/>
      <c r="J165" s="67"/>
      <c r="K165" s="67"/>
      <c r="L165" s="67"/>
      <c r="M165" s="67"/>
    </row>
    <row r="166" spans="1:13" s="68" customFormat="1" ht="31.5" customHeight="1">
      <c r="A166" s="64">
        <v>17</v>
      </c>
      <c r="B166" s="83" t="s">
        <v>143</v>
      </c>
      <c r="C166" s="65" t="s">
        <v>177</v>
      </c>
      <c r="D166" s="65" t="s">
        <v>182</v>
      </c>
      <c r="E166" s="65"/>
      <c r="F166" s="65"/>
      <c r="G166" s="65"/>
      <c r="H166" s="66">
        <v>17</v>
      </c>
      <c r="I166" s="67"/>
      <c r="J166" s="67"/>
      <c r="K166" s="67"/>
      <c r="L166" s="67"/>
      <c r="M166" s="67"/>
    </row>
    <row r="167" spans="1:13" s="68" customFormat="1" ht="31.5" customHeight="1">
      <c r="A167" s="104">
        <v>18</v>
      </c>
      <c r="B167" s="83" t="s">
        <v>144</v>
      </c>
      <c r="C167" s="65" t="s">
        <v>177</v>
      </c>
      <c r="D167" s="65" t="s">
        <v>182</v>
      </c>
      <c r="E167" s="65"/>
      <c r="F167" s="65"/>
      <c r="G167" s="65"/>
      <c r="H167" s="72">
        <v>18</v>
      </c>
      <c r="I167" s="67"/>
      <c r="J167" s="67"/>
      <c r="K167" s="67"/>
      <c r="L167" s="67"/>
      <c r="M167" s="67"/>
    </row>
    <row r="168" spans="1:13" s="68" customFormat="1" ht="31.5" customHeight="1">
      <c r="A168" s="64">
        <v>19</v>
      </c>
      <c r="B168" s="83" t="s">
        <v>145</v>
      </c>
      <c r="C168" s="65" t="s">
        <v>177</v>
      </c>
      <c r="D168" s="65" t="s">
        <v>182</v>
      </c>
      <c r="E168" s="65"/>
      <c r="F168" s="65"/>
      <c r="G168" s="65"/>
      <c r="H168" s="66">
        <v>19</v>
      </c>
      <c r="I168" s="67"/>
      <c r="J168" s="67"/>
      <c r="K168" s="67"/>
      <c r="L168" s="67"/>
      <c r="M168" s="67"/>
    </row>
    <row r="169" spans="1:13" s="68" customFormat="1" ht="31.5" customHeight="1">
      <c r="A169" s="104">
        <v>20</v>
      </c>
      <c r="B169" s="83" t="s">
        <v>146</v>
      </c>
      <c r="C169" s="65" t="s">
        <v>177</v>
      </c>
      <c r="D169" s="65" t="s">
        <v>182</v>
      </c>
      <c r="E169" s="65"/>
      <c r="F169" s="65"/>
      <c r="G169" s="65"/>
      <c r="H169" s="72">
        <v>20</v>
      </c>
      <c r="I169" s="67"/>
      <c r="J169" s="67"/>
      <c r="K169" s="67"/>
      <c r="L169" s="67"/>
      <c r="M169" s="67"/>
    </row>
    <row r="170" spans="1:13" s="68" customFormat="1" ht="31.5" customHeight="1">
      <c r="A170" s="64">
        <v>21</v>
      </c>
      <c r="B170" s="83" t="s">
        <v>147</v>
      </c>
      <c r="C170" s="65" t="s">
        <v>177</v>
      </c>
      <c r="D170" s="65" t="s">
        <v>182</v>
      </c>
      <c r="E170" s="65"/>
      <c r="F170" s="65"/>
      <c r="G170" s="65"/>
      <c r="H170" s="66">
        <v>21</v>
      </c>
      <c r="I170" s="67"/>
      <c r="J170" s="67"/>
      <c r="K170" s="67"/>
      <c r="L170" s="67"/>
      <c r="M170" s="67"/>
    </row>
    <row r="171" spans="1:13" s="68" customFormat="1" ht="31.5" customHeight="1">
      <c r="A171" s="104">
        <v>22</v>
      </c>
      <c r="B171" s="83" t="s">
        <v>148</v>
      </c>
      <c r="C171" s="65" t="s">
        <v>177</v>
      </c>
      <c r="D171" s="65" t="s">
        <v>182</v>
      </c>
      <c r="E171" s="65"/>
      <c r="F171" s="65"/>
      <c r="G171" s="65"/>
      <c r="H171" s="72">
        <v>22</v>
      </c>
      <c r="I171" s="67"/>
      <c r="J171" s="67"/>
      <c r="K171" s="67"/>
      <c r="L171" s="67"/>
      <c r="M171" s="67"/>
    </row>
    <row r="172" spans="1:13" s="68" customFormat="1" ht="39.75" customHeight="1">
      <c r="A172" s="64">
        <v>23</v>
      </c>
      <c r="B172" s="83" t="s">
        <v>149</v>
      </c>
      <c r="C172" s="65" t="s">
        <v>177</v>
      </c>
      <c r="D172" s="65" t="s">
        <v>182</v>
      </c>
      <c r="E172" s="65"/>
      <c r="F172" s="65"/>
      <c r="G172" s="65"/>
      <c r="H172" s="66">
        <v>23</v>
      </c>
      <c r="I172" s="67"/>
      <c r="J172" s="67"/>
      <c r="K172" s="67"/>
      <c r="L172" s="67"/>
      <c r="M172" s="67"/>
    </row>
    <row r="173" spans="1:13" s="68" customFormat="1" ht="44.25" customHeight="1">
      <c r="A173" s="104">
        <v>24</v>
      </c>
      <c r="B173" s="83" t="s">
        <v>213</v>
      </c>
      <c r="C173" s="65" t="s">
        <v>177</v>
      </c>
      <c r="D173" s="65" t="s">
        <v>182</v>
      </c>
      <c r="E173" s="65"/>
      <c r="F173" s="65"/>
      <c r="G173" s="65"/>
      <c r="H173" s="72">
        <v>24</v>
      </c>
      <c r="I173" s="67"/>
      <c r="J173" s="67"/>
      <c r="K173" s="67"/>
      <c r="L173" s="67"/>
      <c r="M173" s="67"/>
    </row>
    <row r="174" spans="1:13" s="110" customFormat="1" ht="42.75" customHeight="1">
      <c r="A174" s="64">
        <v>25</v>
      </c>
      <c r="B174" s="83" t="s">
        <v>150</v>
      </c>
      <c r="C174" s="65" t="s">
        <v>177</v>
      </c>
      <c r="D174" s="65" t="s">
        <v>182</v>
      </c>
      <c r="E174" s="65"/>
      <c r="F174" s="65"/>
      <c r="G174" s="65"/>
      <c r="H174" s="66">
        <v>25</v>
      </c>
      <c r="I174" s="111"/>
      <c r="J174" s="111"/>
      <c r="K174" s="111"/>
      <c r="L174" s="111"/>
      <c r="M174" s="111"/>
    </row>
    <row r="175" spans="1:13" s="110" customFormat="1" ht="42.75" customHeight="1">
      <c r="A175" s="104">
        <v>26</v>
      </c>
      <c r="B175" s="83" t="s">
        <v>151</v>
      </c>
      <c r="C175" s="65" t="s">
        <v>177</v>
      </c>
      <c r="D175" s="65" t="s">
        <v>182</v>
      </c>
      <c r="E175" s="65"/>
      <c r="F175" s="65"/>
      <c r="G175" s="65"/>
      <c r="H175" s="72">
        <v>26</v>
      </c>
      <c r="I175" s="111"/>
      <c r="J175" s="111"/>
      <c r="K175" s="111"/>
      <c r="L175" s="111"/>
      <c r="M175" s="111"/>
    </row>
    <row r="176" spans="1:13" s="68" customFormat="1" ht="31.5" customHeight="1">
      <c r="A176" s="45"/>
      <c r="B176" s="84" t="s">
        <v>106</v>
      </c>
      <c r="C176" s="55"/>
      <c r="D176" s="46"/>
      <c r="E176" s="46"/>
      <c r="F176" s="46"/>
      <c r="G176" s="46"/>
      <c r="H176" s="44"/>
      <c r="I176" s="67"/>
      <c r="J176" s="67"/>
      <c r="K176" s="67"/>
      <c r="L176" s="67"/>
      <c r="M176" s="67"/>
    </row>
    <row r="177" spans="1:13" s="68" customFormat="1" ht="31.5" customHeight="1">
      <c r="A177" s="31"/>
      <c r="B177" s="86"/>
      <c r="C177" s="57"/>
      <c r="D177" s="31"/>
      <c r="E177" s="31"/>
      <c r="F177" s="31"/>
      <c r="G177" s="31"/>
      <c r="H177" s="31"/>
      <c r="I177" s="67"/>
      <c r="J177" s="67"/>
      <c r="K177" s="67"/>
      <c r="L177" s="67"/>
      <c r="M177" s="67"/>
    </row>
    <row r="178" spans="1:13" s="68" customFormat="1" ht="22.5" customHeight="1">
      <c r="A178" s="33"/>
      <c r="B178" s="80"/>
      <c r="C178" s="32"/>
      <c r="D178" s="33"/>
      <c r="E178" s="33"/>
      <c r="F178" s="33" t="s">
        <v>59</v>
      </c>
      <c r="G178" s="33"/>
      <c r="H178" s="33"/>
      <c r="I178" s="67"/>
      <c r="J178" s="67"/>
      <c r="K178" s="67"/>
      <c r="L178" s="67"/>
      <c r="M178" s="67"/>
    </row>
    <row r="179" spans="1:13" s="68" customFormat="1" ht="31.5" customHeight="1">
      <c r="A179" s="33"/>
      <c r="B179" s="80" t="s">
        <v>32</v>
      </c>
      <c r="C179" s="32"/>
      <c r="D179" s="33"/>
      <c r="E179" s="33"/>
      <c r="F179" s="33" t="s">
        <v>33</v>
      </c>
      <c r="G179" s="33"/>
      <c r="H179" s="33"/>
      <c r="I179" s="67"/>
      <c r="J179" s="67"/>
      <c r="K179" s="67"/>
      <c r="L179" s="67"/>
      <c r="M179" s="67"/>
    </row>
    <row r="180" spans="1:13" s="68" customFormat="1" ht="20.25" customHeight="1">
      <c r="A180" s="33"/>
      <c r="B180" s="93" t="s">
        <v>19</v>
      </c>
      <c r="C180" s="93"/>
      <c r="D180" s="93"/>
      <c r="E180" s="93"/>
      <c r="F180" s="93" t="s">
        <v>60</v>
      </c>
      <c r="G180" s="33"/>
      <c r="H180" s="33"/>
      <c r="I180" s="67"/>
      <c r="J180" s="67"/>
      <c r="K180" s="67"/>
      <c r="L180" s="67"/>
      <c r="M180" s="67"/>
    </row>
    <row r="181" spans="1:13" s="68" customFormat="1" ht="20.25" customHeight="1">
      <c r="A181" s="33"/>
      <c r="B181" s="80"/>
      <c r="C181" s="32"/>
      <c r="D181" s="33"/>
      <c r="E181" s="33"/>
      <c r="F181" s="33"/>
      <c r="G181" s="33"/>
      <c r="H181" s="33"/>
      <c r="I181" s="67"/>
      <c r="J181" s="67"/>
      <c r="K181" s="67"/>
      <c r="L181" s="67"/>
      <c r="M181" s="67"/>
    </row>
    <row r="182" spans="1:13" s="68" customFormat="1" ht="39" customHeight="1">
      <c r="A182" s="33"/>
      <c r="B182" s="80"/>
      <c r="C182" s="32"/>
      <c r="D182" s="33"/>
      <c r="E182" s="33"/>
      <c r="F182" s="33"/>
      <c r="G182" s="33"/>
      <c r="H182" s="33"/>
      <c r="I182" s="67"/>
      <c r="J182" s="67"/>
      <c r="K182" s="67"/>
      <c r="L182" s="67"/>
      <c r="M182" s="67"/>
    </row>
    <row r="183" spans="1:13" s="68" customFormat="1" ht="31.5" customHeight="1">
      <c r="A183" s="33"/>
      <c r="B183" s="32" t="s">
        <v>20</v>
      </c>
      <c r="C183" s="32"/>
      <c r="D183" s="33"/>
      <c r="E183" s="33"/>
      <c r="F183" s="33" t="s">
        <v>23</v>
      </c>
      <c r="G183" s="33"/>
      <c r="H183" s="33"/>
      <c r="I183" s="67"/>
      <c r="J183" s="67"/>
      <c r="K183" s="67"/>
      <c r="L183" s="67"/>
      <c r="M183" s="67"/>
    </row>
    <row r="184" spans="1:13" s="68" customFormat="1" ht="31.5" customHeight="1">
      <c r="A184" s="31"/>
      <c r="B184" s="86"/>
      <c r="C184" s="57"/>
      <c r="D184" s="31"/>
      <c r="E184" s="31"/>
      <c r="F184" s="31"/>
      <c r="G184" s="31"/>
      <c r="H184" s="31"/>
      <c r="I184" s="67"/>
      <c r="J184" s="67"/>
      <c r="K184" s="67"/>
      <c r="L184" s="67"/>
      <c r="M184" s="67"/>
    </row>
    <row r="185" spans="1:13" s="68" customFormat="1" ht="31.5" customHeight="1">
      <c r="A185" s="31"/>
      <c r="B185" s="86"/>
      <c r="C185" s="57"/>
      <c r="D185" s="31"/>
      <c r="E185" s="31"/>
      <c r="F185" s="31"/>
      <c r="G185" s="31"/>
      <c r="H185" s="31"/>
      <c r="I185" s="67"/>
      <c r="J185" s="67"/>
      <c r="K185" s="67"/>
      <c r="L185" s="67"/>
      <c r="M185" s="67"/>
    </row>
    <row r="186" spans="1:13" s="68" customFormat="1" ht="31.5" customHeight="1">
      <c r="A186" s="31"/>
      <c r="B186" s="86"/>
      <c r="C186" s="57"/>
      <c r="D186" s="31"/>
      <c r="E186" s="31"/>
      <c r="F186" s="31"/>
      <c r="G186" s="31"/>
      <c r="H186" s="31"/>
      <c r="I186" s="67"/>
      <c r="J186" s="67"/>
      <c r="K186" s="67"/>
      <c r="L186" s="67"/>
      <c r="M186" s="67"/>
    </row>
    <row r="187" spans="1:13" s="68" customFormat="1" ht="41.25" customHeight="1">
      <c r="A187" s="311" t="s">
        <v>288</v>
      </c>
      <c r="B187" s="311"/>
      <c r="C187" s="311"/>
      <c r="D187" s="311"/>
      <c r="E187" s="311"/>
      <c r="F187" s="311"/>
      <c r="G187" s="311"/>
      <c r="H187" s="311"/>
      <c r="I187" s="67"/>
      <c r="J187" s="67"/>
      <c r="K187" s="67"/>
      <c r="L187" s="67"/>
      <c r="M187" s="67"/>
    </row>
    <row r="188" spans="1:13" s="68" customFormat="1" ht="21.75" customHeight="1">
      <c r="A188" s="32"/>
      <c r="B188" s="80"/>
      <c r="C188" s="32"/>
      <c r="D188" s="33"/>
      <c r="E188" s="33"/>
      <c r="F188" s="33"/>
      <c r="G188" s="33"/>
      <c r="H188" s="33"/>
      <c r="I188" s="67"/>
      <c r="J188" s="67"/>
      <c r="K188" s="67"/>
      <c r="L188" s="67"/>
      <c r="M188" s="67"/>
    </row>
    <row r="189" spans="1:13" s="68" customFormat="1" ht="16.5" customHeight="1">
      <c r="A189" s="32" t="s">
        <v>28</v>
      </c>
      <c r="B189" s="80"/>
      <c r="C189" s="34" t="s">
        <v>98</v>
      </c>
      <c r="D189" s="34"/>
      <c r="E189" s="34"/>
      <c r="F189" s="33"/>
      <c r="G189" s="33"/>
      <c r="H189" s="33"/>
      <c r="I189" s="67"/>
      <c r="J189" s="67"/>
      <c r="K189" s="67"/>
      <c r="L189" s="67"/>
      <c r="M189" s="67"/>
    </row>
    <row r="190" spans="1:13" s="68" customFormat="1" ht="24.75" customHeight="1">
      <c r="A190" s="35" t="s">
        <v>29</v>
      </c>
      <c r="B190" s="81"/>
      <c r="C190" s="35" t="s">
        <v>283</v>
      </c>
      <c r="D190" s="33"/>
      <c r="E190" s="33"/>
      <c r="F190" s="33"/>
      <c r="G190" s="33"/>
      <c r="H190" s="33"/>
      <c r="I190" s="67"/>
      <c r="J190" s="67"/>
      <c r="K190" s="67"/>
      <c r="L190" s="67"/>
      <c r="M190" s="67"/>
    </row>
    <row r="191" spans="1:13" ht="31.5" customHeight="1">
      <c r="A191" s="32" t="s">
        <v>35</v>
      </c>
      <c r="B191" s="80"/>
      <c r="C191" s="32" t="s">
        <v>100</v>
      </c>
      <c r="D191" s="33"/>
      <c r="E191" s="33"/>
      <c r="F191" s="33"/>
      <c r="G191" s="33"/>
      <c r="H191" s="33"/>
      <c r="I191" s="48"/>
      <c r="J191" s="48"/>
      <c r="K191" s="48"/>
      <c r="L191" s="48"/>
      <c r="M191" s="48"/>
    </row>
    <row r="192" spans="1:13" ht="25.5">
      <c r="A192" s="32" t="s">
        <v>36</v>
      </c>
      <c r="B192" s="80"/>
      <c r="C192" s="32" t="s">
        <v>24</v>
      </c>
      <c r="D192" s="33"/>
      <c r="E192" s="33"/>
      <c r="F192" s="33"/>
      <c r="G192" s="33"/>
      <c r="H192" s="33"/>
      <c r="I192" s="48"/>
      <c r="J192" s="48"/>
      <c r="K192" s="48"/>
      <c r="L192" s="48"/>
      <c r="M192" s="48"/>
    </row>
    <row r="193" spans="1:26" ht="25.5">
      <c r="A193" s="32" t="s">
        <v>1</v>
      </c>
      <c r="B193" s="80"/>
      <c r="C193" s="32" t="s">
        <v>101</v>
      </c>
      <c r="D193" s="33"/>
      <c r="E193" s="33"/>
      <c r="F193" s="33"/>
      <c r="G193" s="33"/>
      <c r="H193" s="33"/>
      <c r="I193" s="48"/>
      <c r="J193" s="48"/>
      <c r="K193" s="48"/>
      <c r="L193" s="48"/>
      <c r="M193" s="48"/>
    </row>
    <row r="194" spans="1:26" ht="20.25">
      <c r="A194" s="32" t="s">
        <v>2</v>
      </c>
      <c r="B194" s="80"/>
      <c r="C194" s="32" t="s">
        <v>26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21" thickBot="1">
      <c r="A195" s="32" t="s">
        <v>3</v>
      </c>
      <c r="B195" s="80"/>
      <c r="C195" s="32" t="s">
        <v>102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54.75" customHeight="1">
      <c r="A196" s="37" t="s">
        <v>37</v>
      </c>
      <c r="B196" s="38" t="s">
        <v>38</v>
      </c>
      <c r="C196" s="38" t="s">
        <v>275</v>
      </c>
      <c r="D196" s="38" t="s">
        <v>39</v>
      </c>
      <c r="E196" s="38" t="s">
        <v>40</v>
      </c>
      <c r="F196" s="38" t="s">
        <v>80</v>
      </c>
      <c r="G196" s="38" t="s">
        <v>69</v>
      </c>
      <c r="H196" s="38" t="s">
        <v>103</v>
      </c>
      <c r="I196" s="33"/>
      <c r="J196" s="33"/>
      <c r="K196" s="33"/>
      <c r="L196" s="33"/>
      <c r="M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30.75" customHeight="1">
      <c r="A197" s="40" t="s">
        <v>46</v>
      </c>
      <c r="B197" s="82" t="s">
        <v>47</v>
      </c>
      <c r="C197" s="40" t="s">
        <v>48</v>
      </c>
      <c r="D197" s="40" t="s">
        <v>49</v>
      </c>
      <c r="E197" s="40" t="s">
        <v>50</v>
      </c>
      <c r="F197" s="40" t="s">
        <v>51</v>
      </c>
      <c r="G197" s="40" t="s">
        <v>104</v>
      </c>
      <c r="H197" s="40" t="s">
        <v>52</v>
      </c>
      <c r="I197" s="33"/>
      <c r="J197" s="33"/>
      <c r="K197" s="33"/>
      <c r="L197" s="33"/>
      <c r="M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42.75" customHeight="1">
      <c r="A198" s="104">
        <v>1</v>
      </c>
      <c r="B198" s="83" t="s">
        <v>161</v>
      </c>
      <c r="C198" s="65" t="s">
        <v>177</v>
      </c>
      <c r="D198" s="65" t="s">
        <v>182</v>
      </c>
      <c r="E198" s="65"/>
      <c r="F198" s="65"/>
      <c r="G198" s="65"/>
      <c r="H198" s="66">
        <v>1</v>
      </c>
      <c r="I198" s="33"/>
      <c r="J198" s="33"/>
      <c r="K198" s="33"/>
      <c r="L198" s="33"/>
      <c r="M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42.75" customHeight="1">
      <c r="A199" s="64">
        <v>2</v>
      </c>
      <c r="B199" s="89" t="s">
        <v>157</v>
      </c>
      <c r="C199" s="65" t="s">
        <v>177</v>
      </c>
      <c r="D199" s="65" t="s">
        <v>182</v>
      </c>
      <c r="E199" s="73"/>
      <c r="F199" s="73"/>
      <c r="G199" s="73"/>
      <c r="H199" s="72">
        <v>2</v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</row>
    <row r="200" spans="1:26" ht="42.75" customHeight="1">
      <c r="A200" s="104">
        <v>3</v>
      </c>
      <c r="B200" s="83" t="s">
        <v>221</v>
      </c>
      <c r="C200" s="65" t="s">
        <v>177</v>
      </c>
      <c r="D200" s="65" t="s">
        <v>182</v>
      </c>
      <c r="E200" s="69"/>
      <c r="F200" s="69"/>
      <c r="G200" s="69"/>
      <c r="H200" s="66">
        <v>3</v>
      </c>
    </row>
    <row r="201" spans="1:26" ht="42.75" customHeight="1">
      <c r="A201" s="64">
        <v>4</v>
      </c>
      <c r="B201" s="83" t="s">
        <v>159</v>
      </c>
      <c r="C201" s="65" t="s">
        <v>177</v>
      </c>
      <c r="D201" s="65" t="s">
        <v>182</v>
      </c>
      <c r="E201" s="69"/>
      <c r="F201" s="69"/>
      <c r="G201" s="69"/>
      <c r="H201" s="72">
        <v>4</v>
      </c>
    </row>
    <row r="202" spans="1:26" ht="42.75" customHeight="1">
      <c r="A202" s="104">
        <v>5</v>
      </c>
      <c r="B202" s="83" t="s">
        <v>158</v>
      </c>
      <c r="C202" s="65" t="s">
        <v>177</v>
      </c>
      <c r="D202" s="65" t="s">
        <v>182</v>
      </c>
      <c r="E202" s="69"/>
      <c r="F202" s="69"/>
      <c r="G202" s="69"/>
      <c r="H202" s="66">
        <v>5</v>
      </c>
    </row>
    <row r="203" spans="1:26" ht="42.75" customHeight="1">
      <c r="A203" s="64">
        <v>6</v>
      </c>
      <c r="B203" s="83" t="s">
        <v>217</v>
      </c>
      <c r="C203" s="65" t="s">
        <v>177</v>
      </c>
      <c r="D203" s="65" t="s">
        <v>182</v>
      </c>
      <c r="E203" s="69"/>
      <c r="F203" s="69"/>
      <c r="G203" s="69"/>
      <c r="H203" s="72">
        <v>6</v>
      </c>
    </row>
    <row r="204" spans="1:26" ht="42.75" customHeight="1">
      <c r="A204" s="104">
        <v>7</v>
      </c>
      <c r="B204" s="83" t="s">
        <v>323</v>
      </c>
      <c r="C204" s="65" t="s">
        <v>177</v>
      </c>
      <c r="D204" s="65" t="s">
        <v>182</v>
      </c>
      <c r="E204" s="69"/>
      <c r="F204" s="69"/>
      <c r="G204" s="69"/>
      <c r="H204" s="66">
        <v>7</v>
      </c>
    </row>
    <row r="205" spans="1:26" ht="42.75" customHeight="1">
      <c r="A205" s="64">
        <v>8</v>
      </c>
      <c r="B205" s="83" t="s">
        <v>324</v>
      </c>
      <c r="C205" s="65" t="s">
        <v>177</v>
      </c>
      <c r="D205" s="65" t="s">
        <v>182</v>
      </c>
      <c r="E205" s="69"/>
      <c r="F205" s="69"/>
      <c r="G205" s="69"/>
      <c r="H205" s="72">
        <v>8</v>
      </c>
    </row>
    <row r="206" spans="1:26" ht="42.75" customHeight="1">
      <c r="A206" s="104">
        <v>9</v>
      </c>
      <c r="B206" s="83" t="s">
        <v>153</v>
      </c>
      <c r="C206" s="65" t="s">
        <v>177</v>
      </c>
      <c r="D206" s="65" t="s">
        <v>182</v>
      </c>
      <c r="E206" s="69"/>
      <c r="F206" s="69"/>
      <c r="G206" s="69"/>
      <c r="H206" s="66">
        <v>9</v>
      </c>
    </row>
    <row r="207" spans="1:26" ht="42.75" customHeight="1">
      <c r="A207" s="64">
        <v>10</v>
      </c>
      <c r="B207" s="83" t="s">
        <v>218</v>
      </c>
      <c r="C207" s="65" t="s">
        <v>177</v>
      </c>
      <c r="D207" s="65" t="s">
        <v>182</v>
      </c>
      <c r="E207" s="69"/>
      <c r="F207" s="69"/>
      <c r="G207" s="69"/>
      <c r="H207" s="72">
        <v>10</v>
      </c>
    </row>
    <row r="208" spans="1:26" ht="42.75" customHeight="1">
      <c r="A208" s="104">
        <v>11</v>
      </c>
      <c r="B208" s="83" t="s">
        <v>325</v>
      </c>
      <c r="C208" s="65" t="s">
        <v>177</v>
      </c>
      <c r="D208" s="65" t="s">
        <v>182</v>
      </c>
      <c r="E208" s="69"/>
      <c r="F208" s="69"/>
      <c r="G208" s="69"/>
      <c r="H208" s="66">
        <v>11</v>
      </c>
    </row>
    <row r="209" spans="1:13" ht="42.75" customHeight="1">
      <c r="A209" s="64">
        <v>12</v>
      </c>
      <c r="B209" s="83" t="s">
        <v>326</v>
      </c>
      <c r="C209" s="65" t="s">
        <v>177</v>
      </c>
      <c r="D209" s="65" t="s">
        <v>182</v>
      </c>
      <c r="E209" s="69"/>
      <c r="F209" s="69"/>
      <c r="G209" s="69"/>
      <c r="H209" s="72">
        <v>12</v>
      </c>
    </row>
    <row r="210" spans="1:13" ht="42.75" customHeight="1">
      <c r="A210" s="104">
        <v>13</v>
      </c>
      <c r="B210" s="83" t="s">
        <v>154</v>
      </c>
      <c r="C210" s="65" t="s">
        <v>177</v>
      </c>
      <c r="D210" s="65" t="s">
        <v>182</v>
      </c>
      <c r="E210" s="69"/>
      <c r="F210" s="69"/>
      <c r="G210" s="69"/>
      <c r="H210" s="66">
        <v>13</v>
      </c>
    </row>
    <row r="211" spans="1:13" ht="42.75" customHeight="1">
      <c r="A211" s="64">
        <v>14</v>
      </c>
      <c r="B211" s="83" t="s">
        <v>327</v>
      </c>
      <c r="C211" s="65" t="s">
        <v>177</v>
      </c>
      <c r="D211" s="65" t="s">
        <v>182</v>
      </c>
      <c r="E211" s="69"/>
      <c r="F211" s="69"/>
      <c r="G211" s="69"/>
      <c r="H211" s="72">
        <v>14</v>
      </c>
    </row>
    <row r="212" spans="1:13" ht="34.5" customHeight="1">
      <c r="A212" s="45"/>
      <c r="B212" s="84" t="s">
        <v>106</v>
      </c>
      <c r="C212" s="55"/>
      <c r="D212" s="46"/>
      <c r="E212" s="46"/>
      <c r="F212" s="46"/>
      <c r="G212" s="46"/>
      <c r="H212" s="44"/>
    </row>
    <row r="213" spans="1:13" ht="31.5" customHeight="1">
      <c r="A213" s="53"/>
      <c r="B213" s="94"/>
      <c r="C213" s="95"/>
      <c r="D213" s="53"/>
      <c r="E213" s="53"/>
      <c r="F213" s="53"/>
      <c r="G213" s="53"/>
      <c r="H213" s="53"/>
    </row>
    <row r="214" spans="1:13" ht="31.5" customHeight="1">
      <c r="A214" s="33"/>
      <c r="B214" s="80"/>
      <c r="C214" s="32"/>
      <c r="D214" s="33"/>
      <c r="E214" s="33"/>
      <c r="F214" s="33" t="s">
        <v>59</v>
      </c>
      <c r="G214" s="33"/>
      <c r="H214" s="33"/>
    </row>
    <row r="215" spans="1:13" ht="31.5" customHeight="1">
      <c r="A215" s="33"/>
      <c r="B215" s="80" t="s">
        <v>32</v>
      </c>
      <c r="C215" s="32"/>
      <c r="D215" s="33"/>
      <c r="E215" s="33"/>
      <c r="F215" s="33" t="s">
        <v>33</v>
      </c>
      <c r="G215" s="33"/>
      <c r="H215" s="33"/>
    </row>
    <row r="216" spans="1:13" ht="31.5" customHeight="1">
      <c r="A216" s="33"/>
      <c r="B216" s="93" t="s">
        <v>19</v>
      </c>
      <c r="C216" s="32"/>
      <c r="D216" s="33"/>
      <c r="E216" s="33"/>
      <c r="F216" s="93" t="s">
        <v>60</v>
      </c>
      <c r="G216" s="33"/>
      <c r="H216" s="33"/>
    </row>
    <row r="217" spans="1:13" ht="31.5" customHeight="1">
      <c r="A217" s="33"/>
      <c r="B217" s="80"/>
      <c r="C217" s="32"/>
      <c r="D217" s="33"/>
      <c r="E217" s="33"/>
      <c r="F217" s="33"/>
      <c r="G217" s="33"/>
      <c r="H217" s="33"/>
    </row>
    <row r="218" spans="1:13" ht="31.5" customHeight="1">
      <c r="A218" s="33"/>
      <c r="B218" s="80"/>
      <c r="C218" s="32"/>
      <c r="D218" s="33"/>
      <c r="E218" s="33"/>
      <c r="F218" s="33"/>
      <c r="G218" s="33"/>
      <c r="H218" s="33"/>
    </row>
    <row r="219" spans="1:13" ht="31.5" customHeight="1">
      <c r="A219" s="33"/>
      <c r="B219" s="32" t="s">
        <v>20</v>
      </c>
      <c r="C219" s="32"/>
      <c r="D219" s="33"/>
      <c r="E219" s="33"/>
      <c r="F219" s="33" t="s">
        <v>23</v>
      </c>
      <c r="G219" s="33"/>
      <c r="H219" s="33"/>
    </row>
    <row r="220" spans="1:13" ht="31.5" customHeight="1">
      <c r="A220" s="33"/>
      <c r="B220" s="32"/>
      <c r="C220" s="32"/>
      <c r="D220" s="33"/>
      <c r="E220" s="33"/>
      <c r="F220" s="33"/>
      <c r="G220" s="33"/>
      <c r="H220" s="33"/>
      <c r="I220" s="120"/>
      <c r="J220" s="120"/>
      <c r="K220" s="120"/>
      <c r="L220" s="120"/>
      <c r="M220" s="120"/>
    </row>
    <row r="221" spans="1:13" ht="31.5" customHeight="1">
      <c r="A221" s="33"/>
      <c r="B221" s="32"/>
      <c r="C221" s="32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13" ht="31.5" customHeight="1">
      <c r="A222" s="33"/>
      <c r="B222" s="32"/>
      <c r="C222" s="32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13" ht="31.5" customHeight="1">
      <c r="A223" s="33"/>
      <c r="B223" s="32"/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13" ht="31.5" customHeight="1">
      <c r="A224" s="33"/>
      <c r="B224" s="32"/>
      <c r="C224" s="32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5" ht="31.5" customHeight="1">
      <c r="A225" s="33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1:15" ht="31.5" customHeight="1">
      <c r="A226" s="33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5" ht="31.5" customHeight="1">
      <c r="A227" s="33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15" ht="31.5" customHeight="1">
      <c r="A228" s="33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5" s="41" customFormat="1" ht="42.75" customHeight="1">
      <c r="A229" s="302" t="s">
        <v>289</v>
      </c>
      <c r="B229" s="302"/>
      <c r="C229" s="302"/>
      <c r="D229" s="302"/>
      <c r="E229" s="302"/>
      <c r="F229" s="302"/>
      <c r="G229" s="302"/>
      <c r="H229" s="302"/>
      <c r="I229" s="52"/>
      <c r="J229" s="52"/>
      <c r="K229" s="52"/>
      <c r="L229" s="52"/>
      <c r="M229" s="52"/>
      <c r="O229" s="41" t="s">
        <v>105</v>
      </c>
    </row>
    <row r="230" spans="1:15" s="68" customFormat="1" ht="30.75" customHeight="1">
      <c r="A230" s="32" t="s">
        <v>28</v>
      </c>
      <c r="B230" s="80"/>
      <c r="C230" s="34" t="s">
        <v>98</v>
      </c>
      <c r="D230" s="34"/>
      <c r="E230" s="34"/>
      <c r="F230" s="33"/>
      <c r="G230" s="33"/>
      <c r="H230" s="33"/>
      <c r="I230" s="67"/>
      <c r="J230" s="67"/>
      <c r="K230" s="67"/>
      <c r="L230" s="67"/>
      <c r="M230" s="67"/>
    </row>
    <row r="231" spans="1:15" s="68" customFormat="1" ht="30.75" customHeight="1">
      <c r="A231" s="35" t="s">
        <v>29</v>
      </c>
      <c r="B231" s="81"/>
      <c r="C231" s="35" t="s">
        <v>283</v>
      </c>
      <c r="D231" s="33"/>
      <c r="E231" s="33"/>
      <c r="F231" s="33"/>
      <c r="G231" s="33"/>
      <c r="H231" s="33"/>
      <c r="I231" s="67"/>
      <c r="J231" s="67"/>
      <c r="K231" s="67"/>
      <c r="L231" s="67"/>
      <c r="M231" s="67"/>
    </row>
    <row r="232" spans="1:15" s="68" customFormat="1" ht="30.75" customHeight="1">
      <c r="A232" s="32" t="s">
        <v>35</v>
      </c>
      <c r="B232" s="80"/>
      <c r="C232" s="32" t="s">
        <v>100</v>
      </c>
      <c r="D232" s="33"/>
      <c r="E232" s="33"/>
      <c r="F232" s="33"/>
      <c r="G232" s="33"/>
      <c r="H232" s="33"/>
      <c r="I232" s="67"/>
      <c r="J232" s="67"/>
      <c r="K232" s="67"/>
      <c r="L232" s="67"/>
      <c r="M232" s="67"/>
    </row>
    <row r="233" spans="1:15" s="68" customFormat="1" ht="30.75" customHeight="1">
      <c r="A233" s="32" t="s">
        <v>36</v>
      </c>
      <c r="B233" s="80"/>
      <c r="C233" s="32" t="s">
        <v>24</v>
      </c>
      <c r="D233" s="33"/>
      <c r="E233" s="33"/>
      <c r="F233" s="33"/>
      <c r="G233" s="33"/>
      <c r="H233" s="33"/>
      <c r="I233" s="67"/>
      <c r="J233" s="67"/>
      <c r="K233" s="67"/>
      <c r="L233" s="67"/>
      <c r="M233" s="67"/>
    </row>
    <row r="234" spans="1:15" s="68" customFormat="1" ht="30.75" customHeight="1">
      <c r="A234" s="32" t="s">
        <v>1</v>
      </c>
      <c r="B234" s="80"/>
      <c r="C234" s="32" t="s">
        <v>101</v>
      </c>
      <c r="D234" s="33"/>
      <c r="E234" s="33"/>
      <c r="F234" s="33"/>
      <c r="G234" s="33"/>
      <c r="H234" s="33"/>
      <c r="I234" s="67"/>
      <c r="J234" s="67"/>
      <c r="K234" s="67"/>
      <c r="L234" s="67"/>
      <c r="M234" s="67"/>
    </row>
    <row r="235" spans="1:15" s="68" customFormat="1" ht="30.75" customHeight="1">
      <c r="A235" s="32" t="s">
        <v>2</v>
      </c>
      <c r="B235" s="80"/>
      <c r="C235" s="32" t="s">
        <v>26</v>
      </c>
      <c r="D235" s="33"/>
      <c r="E235" s="33"/>
      <c r="F235" s="33"/>
      <c r="G235" s="33"/>
      <c r="H235" s="33"/>
      <c r="I235" s="67"/>
      <c r="J235" s="67"/>
      <c r="K235" s="67"/>
      <c r="L235" s="67"/>
      <c r="M235" s="67"/>
    </row>
    <row r="236" spans="1:15" s="68" customFormat="1" ht="32.25" customHeight="1">
      <c r="A236" s="32" t="s">
        <v>3</v>
      </c>
      <c r="B236" s="80"/>
      <c r="C236" s="32" t="s">
        <v>102</v>
      </c>
      <c r="D236" s="33"/>
      <c r="E236" s="33"/>
      <c r="F236" s="33"/>
      <c r="G236" s="33"/>
      <c r="H236" s="33"/>
      <c r="I236" s="67"/>
      <c r="J236" s="67"/>
      <c r="K236" s="67"/>
      <c r="L236" s="67"/>
      <c r="M236" s="67"/>
    </row>
    <row r="237" spans="1:15" s="68" customFormat="1" ht="29.25" customHeight="1" thickBot="1">
      <c r="A237" s="31"/>
      <c r="B237" s="86"/>
      <c r="C237" s="57"/>
      <c r="D237" s="31"/>
      <c r="E237" s="31"/>
      <c r="F237" s="31"/>
      <c r="G237" s="31"/>
      <c r="H237" s="31"/>
      <c r="I237" s="67"/>
      <c r="J237" s="67"/>
      <c r="K237" s="67"/>
      <c r="L237" s="67"/>
      <c r="M237" s="67"/>
    </row>
    <row r="238" spans="1:15" s="68" customFormat="1" ht="54.75" customHeight="1">
      <c r="A238" s="37" t="s">
        <v>37</v>
      </c>
      <c r="B238" s="38" t="s">
        <v>38</v>
      </c>
      <c r="C238" s="38" t="s">
        <v>275</v>
      </c>
      <c r="D238" s="38" t="s">
        <v>39</v>
      </c>
      <c r="E238" s="38" t="s">
        <v>40</v>
      </c>
      <c r="F238" s="38" t="s">
        <v>80</v>
      </c>
      <c r="G238" s="38" t="s">
        <v>69</v>
      </c>
      <c r="H238" s="38" t="s">
        <v>103</v>
      </c>
      <c r="I238" s="67"/>
      <c r="J238" s="67"/>
      <c r="K238" s="67"/>
      <c r="L238" s="67"/>
      <c r="M238" s="67"/>
    </row>
    <row r="239" spans="1:15" s="68" customFormat="1" ht="29.25" customHeight="1">
      <c r="A239" s="40" t="s">
        <v>46</v>
      </c>
      <c r="B239" s="82" t="s">
        <v>47</v>
      </c>
      <c r="C239" s="40" t="s">
        <v>48</v>
      </c>
      <c r="D239" s="40" t="s">
        <v>49</v>
      </c>
      <c r="E239" s="40" t="s">
        <v>50</v>
      </c>
      <c r="F239" s="40" t="s">
        <v>51</v>
      </c>
      <c r="G239" s="40" t="s">
        <v>104</v>
      </c>
      <c r="H239" s="40" t="s">
        <v>52</v>
      </c>
      <c r="I239" s="67"/>
      <c r="J239" s="67"/>
      <c r="K239" s="67"/>
      <c r="L239" s="67"/>
      <c r="M239" s="67"/>
    </row>
    <row r="240" spans="1:15" s="68" customFormat="1" ht="44.25" customHeight="1">
      <c r="A240" s="104">
        <v>1</v>
      </c>
      <c r="B240" s="83" t="s">
        <v>328</v>
      </c>
      <c r="C240" s="65" t="s">
        <v>177</v>
      </c>
      <c r="D240" s="65" t="s">
        <v>182</v>
      </c>
      <c r="E240" s="43"/>
      <c r="F240" s="43"/>
      <c r="G240" s="43"/>
      <c r="H240" s="66">
        <v>1</v>
      </c>
      <c r="I240" s="67"/>
      <c r="J240" s="67"/>
      <c r="K240" s="67"/>
      <c r="L240" s="67"/>
      <c r="M240" s="67"/>
    </row>
    <row r="241" spans="1:13" s="68" customFormat="1" ht="44.25" customHeight="1">
      <c r="A241" s="64">
        <v>2</v>
      </c>
      <c r="B241" s="83" t="s">
        <v>175</v>
      </c>
      <c r="C241" s="65" t="s">
        <v>177</v>
      </c>
      <c r="D241" s="65" t="s">
        <v>182</v>
      </c>
      <c r="E241" s="43"/>
      <c r="F241" s="43"/>
      <c r="G241" s="43"/>
      <c r="H241" s="72">
        <v>2</v>
      </c>
      <c r="I241" s="67"/>
      <c r="J241" s="67"/>
      <c r="K241" s="67"/>
      <c r="L241" s="67"/>
      <c r="M241" s="67"/>
    </row>
    <row r="242" spans="1:13" s="68" customFormat="1" ht="44.25" customHeight="1">
      <c r="A242" s="104">
        <v>3</v>
      </c>
      <c r="B242" s="90" t="s">
        <v>329</v>
      </c>
      <c r="C242" s="65" t="s">
        <v>177</v>
      </c>
      <c r="D242" s="65" t="s">
        <v>182</v>
      </c>
      <c r="E242" s="49"/>
      <c r="F242" s="49"/>
      <c r="G242" s="49"/>
      <c r="H242" s="66">
        <v>3</v>
      </c>
      <c r="I242" s="67"/>
      <c r="J242" s="67"/>
      <c r="K242" s="67"/>
      <c r="L242" s="67"/>
      <c r="M242" s="67"/>
    </row>
    <row r="243" spans="1:13" s="68" customFormat="1" ht="44.25" customHeight="1">
      <c r="A243" s="64">
        <v>4</v>
      </c>
      <c r="B243" s="90" t="s">
        <v>111</v>
      </c>
      <c r="C243" s="65" t="s">
        <v>177</v>
      </c>
      <c r="D243" s="65" t="s">
        <v>182</v>
      </c>
      <c r="E243" s="49"/>
      <c r="F243" s="49"/>
      <c r="G243" s="49"/>
      <c r="H243" s="72">
        <v>4</v>
      </c>
      <c r="I243" s="67"/>
      <c r="J243" s="67"/>
      <c r="K243" s="67"/>
      <c r="L243" s="67"/>
      <c r="M243" s="67"/>
    </row>
    <row r="244" spans="1:13" s="68" customFormat="1" ht="44.25" customHeight="1">
      <c r="A244" s="104">
        <v>5</v>
      </c>
      <c r="B244" s="90" t="s">
        <v>330</v>
      </c>
      <c r="C244" s="65" t="s">
        <v>177</v>
      </c>
      <c r="D244" s="65" t="s">
        <v>182</v>
      </c>
      <c r="E244" s="49"/>
      <c r="F244" s="49"/>
      <c r="G244" s="49"/>
      <c r="H244" s="66">
        <v>5</v>
      </c>
      <c r="I244" s="67"/>
      <c r="J244" s="67"/>
      <c r="K244" s="67"/>
      <c r="L244" s="67"/>
      <c r="M244" s="67"/>
    </row>
    <row r="245" spans="1:13" s="68" customFormat="1" ht="44.25" customHeight="1">
      <c r="A245" s="64">
        <v>6</v>
      </c>
      <c r="B245" s="90" t="s">
        <v>165</v>
      </c>
      <c r="C245" s="65" t="s">
        <v>177</v>
      </c>
      <c r="D245" s="65" t="s">
        <v>182</v>
      </c>
      <c r="E245" s="49"/>
      <c r="F245" s="49"/>
      <c r="G245" s="49"/>
      <c r="H245" s="72">
        <v>6</v>
      </c>
      <c r="I245" s="67"/>
      <c r="J245" s="67"/>
      <c r="K245" s="67"/>
      <c r="L245" s="67"/>
      <c r="M245" s="67"/>
    </row>
    <row r="246" spans="1:13" s="68" customFormat="1" ht="44.25" customHeight="1">
      <c r="A246" s="104">
        <v>7</v>
      </c>
      <c r="B246" s="90" t="s">
        <v>174</v>
      </c>
      <c r="C246" s="65" t="s">
        <v>177</v>
      </c>
      <c r="D246" s="65" t="s">
        <v>182</v>
      </c>
      <c r="E246" s="49"/>
      <c r="F246" s="49"/>
      <c r="G246" s="49"/>
      <c r="H246" s="66">
        <v>7</v>
      </c>
      <c r="I246" s="67"/>
      <c r="J246" s="67"/>
      <c r="K246" s="67"/>
      <c r="L246" s="67"/>
      <c r="M246" s="67"/>
    </row>
    <row r="247" spans="1:13" s="68" customFormat="1" ht="44.25" customHeight="1">
      <c r="A247" s="64">
        <v>8</v>
      </c>
      <c r="B247" s="90" t="s">
        <v>331</v>
      </c>
      <c r="C247" s="65" t="s">
        <v>177</v>
      </c>
      <c r="D247" s="65" t="s">
        <v>182</v>
      </c>
      <c r="E247" s="49"/>
      <c r="F247" s="49"/>
      <c r="G247" s="49"/>
      <c r="H247" s="72">
        <v>8</v>
      </c>
      <c r="I247" s="67"/>
      <c r="J247" s="67"/>
      <c r="K247" s="67"/>
      <c r="L247" s="67"/>
      <c r="M247" s="67"/>
    </row>
    <row r="248" spans="1:13" s="68" customFormat="1" ht="44.25" customHeight="1">
      <c r="A248" s="104">
        <v>9</v>
      </c>
      <c r="B248" s="90" t="s">
        <v>173</v>
      </c>
      <c r="C248" s="65" t="s">
        <v>177</v>
      </c>
      <c r="D248" s="65" t="s">
        <v>182</v>
      </c>
      <c r="E248" s="49"/>
      <c r="F248" s="49"/>
      <c r="G248" s="49"/>
      <c r="H248" s="66">
        <v>9</v>
      </c>
      <c r="I248" s="67"/>
      <c r="J248" s="67"/>
      <c r="K248" s="67"/>
      <c r="L248" s="67"/>
      <c r="M248" s="67"/>
    </row>
    <row r="249" spans="1:13" s="68" customFormat="1" ht="44.25" customHeight="1">
      <c r="A249" s="64">
        <v>10</v>
      </c>
      <c r="B249" s="90" t="s">
        <v>171</v>
      </c>
      <c r="C249" s="65" t="s">
        <v>177</v>
      </c>
      <c r="D249" s="65" t="s">
        <v>182</v>
      </c>
      <c r="E249" s="49"/>
      <c r="F249" s="49"/>
      <c r="G249" s="49"/>
      <c r="H249" s="72">
        <v>10</v>
      </c>
      <c r="I249" s="67"/>
      <c r="J249" s="67"/>
      <c r="K249" s="67"/>
      <c r="L249" s="67"/>
      <c r="M249" s="67"/>
    </row>
    <row r="250" spans="1:13" s="68" customFormat="1" ht="44.25" customHeight="1">
      <c r="A250" s="104">
        <v>11</v>
      </c>
      <c r="B250" s="90" t="s">
        <v>170</v>
      </c>
      <c r="C250" s="65" t="s">
        <v>177</v>
      </c>
      <c r="D250" s="65" t="s">
        <v>182</v>
      </c>
      <c r="E250" s="49"/>
      <c r="F250" s="49"/>
      <c r="G250" s="49"/>
      <c r="H250" s="66">
        <v>11</v>
      </c>
      <c r="I250" s="67"/>
      <c r="J250" s="67"/>
      <c r="K250" s="67"/>
      <c r="L250" s="67"/>
      <c r="M250" s="67"/>
    </row>
    <row r="251" spans="1:13" s="68" customFormat="1" ht="44.25" customHeight="1">
      <c r="A251" s="64">
        <v>12</v>
      </c>
      <c r="B251" s="90" t="s">
        <v>168</v>
      </c>
      <c r="C251" s="65" t="s">
        <v>177</v>
      </c>
      <c r="D251" s="65" t="s">
        <v>182</v>
      </c>
      <c r="E251" s="49"/>
      <c r="F251" s="49"/>
      <c r="G251" s="49"/>
      <c r="H251" s="72">
        <v>12</v>
      </c>
      <c r="I251" s="67"/>
      <c r="J251" s="67"/>
      <c r="K251" s="67"/>
      <c r="L251" s="67"/>
      <c r="M251" s="67"/>
    </row>
    <row r="252" spans="1:13" s="68" customFormat="1" ht="44.25" customHeight="1">
      <c r="A252" s="104">
        <v>13</v>
      </c>
      <c r="B252" s="90" t="s">
        <v>332</v>
      </c>
      <c r="C252" s="65" t="s">
        <v>177</v>
      </c>
      <c r="D252" s="65" t="s">
        <v>182</v>
      </c>
      <c r="E252" s="49"/>
      <c r="F252" s="49"/>
      <c r="G252" s="49"/>
      <c r="H252" s="66">
        <v>13</v>
      </c>
      <c r="I252" s="67"/>
      <c r="J252" s="67"/>
      <c r="K252" s="67"/>
      <c r="L252" s="67"/>
      <c r="M252" s="67"/>
    </row>
    <row r="253" spans="1:13" s="68" customFormat="1" ht="44.25" customHeight="1">
      <c r="A253" s="64">
        <v>14</v>
      </c>
      <c r="B253" s="90" t="s">
        <v>166</v>
      </c>
      <c r="C253" s="65" t="s">
        <v>177</v>
      </c>
      <c r="D253" s="65" t="s">
        <v>182</v>
      </c>
      <c r="E253" s="49"/>
      <c r="F253" s="49"/>
      <c r="G253" s="49"/>
      <c r="H253" s="72">
        <v>14</v>
      </c>
      <c r="I253" s="67"/>
      <c r="J253" s="67"/>
      <c r="K253" s="67"/>
      <c r="L253" s="67"/>
      <c r="M253" s="67"/>
    </row>
    <row r="254" spans="1:13" s="68" customFormat="1" ht="44.25" customHeight="1">
      <c r="A254" s="104">
        <v>15</v>
      </c>
      <c r="B254" s="90" t="s">
        <v>333</v>
      </c>
      <c r="C254" s="65" t="s">
        <v>177</v>
      </c>
      <c r="D254" s="65" t="s">
        <v>182</v>
      </c>
      <c r="E254" s="49"/>
      <c r="F254" s="49"/>
      <c r="G254" s="49"/>
      <c r="H254" s="66">
        <v>15</v>
      </c>
      <c r="I254" s="67"/>
      <c r="J254" s="67"/>
      <c r="K254" s="67"/>
      <c r="L254" s="67"/>
      <c r="M254" s="67"/>
    </row>
    <row r="255" spans="1:13" s="68" customFormat="1" ht="44.25" customHeight="1">
      <c r="A255" s="64">
        <v>16</v>
      </c>
      <c r="B255" s="90" t="s">
        <v>222</v>
      </c>
      <c r="C255" s="65" t="s">
        <v>177</v>
      </c>
      <c r="D255" s="65" t="s">
        <v>182</v>
      </c>
      <c r="E255" s="49"/>
      <c r="F255" s="49"/>
      <c r="G255" s="49"/>
      <c r="H255" s="72">
        <v>16</v>
      </c>
      <c r="I255" s="67"/>
      <c r="J255" s="67"/>
      <c r="K255" s="67"/>
      <c r="L255" s="67"/>
      <c r="M255" s="67"/>
    </row>
    <row r="256" spans="1:13" s="68" customFormat="1" ht="32.25" customHeight="1">
      <c r="A256" s="45"/>
      <c r="B256" s="84" t="s">
        <v>106</v>
      </c>
      <c r="C256" s="55"/>
      <c r="D256" s="46"/>
      <c r="E256" s="46"/>
      <c r="F256" s="46"/>
      <c r="G256" s="46"/>
      <c r="H256" s="44"/>
      <c r="I256" s="67"/>
      <c r="J256" s="67"/>
      <c r="K256" s="67"/>
      <c r="L256" s="67"/>
      <c r="M256" s="67"/>
    </row>
    <row r="257" spans="1:13" s="68" customFormat="1" ht="32.25" customHeight="1">
      <c r="A257" s="31"/>
      <c r="B257" s="86"/>
      <c r="C257" s="57"/>
      <c r="D257" s="31"/>
      <c r="E257" s="31"/>
      <c r="F257" s="31"/>
      <c r="G257" s="31"/>
      <c r="H257" s="31"/>
      <c r="I257" s="67"/>
      <c r="J257" s="67"/>
      <c r="K257" s="67"/>
      <c r="L257" s="67"/>
      <c r="M257" s="67"/>
    </row>
    <row r="258" spans="1:13" s="68" customFormat="1" ht="32.25" customHeight="1">
      <c r="A258" s="33"/>
      <c r="B258" s="80"/>
      <c r="C258" s="32"/>
      <c r="D258" s="33"/>
      <c r="E258" s="33"/>
      <c r="F258" s="33" t="s">
        <v>59</v>
      </c>
      <c r="G258" s="33"/>
      <c r="H258" s="33"/>
      <c r="I258" s="67"/>
      <c r="J258" s="67"/>
      <c r="K258" s="67"/>
      <c r="L258" s="67"/>
      <c r="M258" s="67"/>
    </row>
    <row r="259" spans="1:13" s="68" customFormat="1" ht="32.25" customHeight="1">
      <c r="A259" s="33"/>
      <c r="B259" s="80" t="s">
        <v>32</v>
      </c>
      <c r="C259" s="32"/>
      <c r="D259" s="33"/>
      <c r="E259" s="33"/>
      <c r="F259" s="33" t="s">
        <v>33</v>
      </c>
      <c r="G259" s="33"/>
      <c r="H259" s="33"/>
      <c r="I259" s="67"/>
      <c r="J259" s="67"/>
      <c r="K259" s="67"/>
      <c r="L259" s="67"/>
      <c r="M259" s="67"/>
    </row>
    <row r="260" spans="1:13" s="68" customFormat="1" ht="32.25" customHeight="1">
      <c r="A260" s="33"/>
      <c r="B260" s="32" t="s">
        <v>19</v>
      </c>
      <c r="C260" s="32"/>
      <c r="D260" s="33"/>
      <c r="E260" s="33"/>
      <c r="F260" s="33" t="s">
        <v>60</v>
      </c>
      <c r="G260" s="33"/>
      <c r="H260" s="33"/>
      <c r="I260" s="67"/>
      <c r="J260" s="67"/>
      <c r="K260" s="67"/>
      <c r="L260" s="67"/>
      <c r="M260" s="67"/>
    </row>
    <row r="261" spans="1:13" s="68" customFormat="1" ht="32.25" customHeight="1">
      <c r="A261" s="33"/>
      <c r="B261" s="80"/>
      <c r="C261" s="32"/>
      <c r="D261" s="33"/>
      <c r="E261" s="33"/>
      <c r="F261" s="33"/>
      <c r="G261" s="33"/>
      <c r="H261" s="33"/>
      <c r="I261" s="67"/>
      <c r="J261" s="67"/>
      <c r="K261" s="67"/>
      <c r="L261" s="67"/>
      <c r="M261" s="67"/>
    </row>
    <row r="262" spans="1:13" s="68" customFormat="1" ht="32.25" customHeight="1">
      <c r="A262" s="33"/>
      <c r="B262" s="80"/>
      <c r="C262" s="32"/>
      <c r="D262" s="33"/>
      <c r="E262" s="33"/>
      <c r="F262" s="33"/>
      <c r="G262" s="33"/>
      <c r="H262" s="33"/>
      <c r="I262" s="67"/>
      <c r="J262" s="67"/>
      <c r="K262" s="67"/>
      <c r="L262" s="67"/>
      <c r="M262" s="67"/>
    </row>
    <row r="263" spans="1:13" s="68" customFormat="1" ht="32.25" customHeight="1">
      <c r="A263" s="33"/>
      <c r="B263" s="32" t="s">
        <v>20</v>
      </c>
      <c r="C263" s="32"/>
      <c r="D263" s="33"/>
      <c r="E263" s="33"/>
      <c r="F263" s="33" t="s">
        <v>23</v>
      </c>
      <c r="G263" s="33"/>
      <c r="H263" s="33"/>
      <c r="I263" s="67"/>
      <c r="J263" s="67"/>
      <c r="K263" s="67"/>
      <c r="L263" s="67"/>
      <c r="M263" s="67"/>
    </row>
    <row r="264" spans="1:13" s="68" customFormat="1" ht="32.25" customHeight="1">
      <c r="A264" s="31"/>
      <c r="B264" s="86"/>
      <c r="C264" s="57"/>
      <c r="D264" s="31"/>
      <c r="E264" s="31"/>
      <c r="F264" s="31"/>
      <c r="G264" s="31"/>
      <c r="H264" s="31"/>
      <c r="I264" s="67"/>
      <c r="J264" s="67"/>
      <c r="K264" s="67"/>
      <c r="L264" s="67"/>
      <c r="M264" s="67"/>
    </row>
    <row r="265" spans="1:13" s="68" customFormat="1" ht="32.25" customHeight="1">
      <c r="A265" s="31"/>
      <c r="B265" s="86"/>
      <c r="C265" s="57"/>
      <c r="D265" s="31"/>
      <c r="E265" s="31"/>
      <c r="F265" s="31"/>
      <c r="G265" s="31"/>
      <c r="H265" s="31"/>
      <c r="I265" s="67"/>
      <c r="J265" s="67"/>
      <c r="K265" s="67"/>
      <c r="L265" s="67"/>
      <c r="M265" s="67"/>
    </row>
    <row r="266" spans="1:13" ht="33" customHeight="1">
      <c r="I266" s="48"/>
      <c r="J266" s="48"/>
      <c r="K266" s="48"/>
      <c r="L266" s="48"/>
      <c r="M266" s="48"/>
    </row>
    <row r="267" spans="1:13" ht="37.5" customHeight="1"/>
    <row r="268" spans="1:13" ht="31.5" customHeight="1">
      <c r="A268" s="302" t="s">
        <v>290</v>
      </c>
      <c r="B268" s="302"/>
      <c r="C268" s="302"/>
      <c r="D268" s="302"/>
      <c r="E268" s="302"/>
      <c r="F268" s="302"/>
      <c r="G268" s="302"/>
      <c r="H268" s="302"/>
    </row>
    <row r="269" spans="1:13" ht="23.25" customHeight="1">
      <c r="A269" s="32"/>
      <c r="B269" s="80"/>
      <c r="C269" s="32"/>
      <c r="D269" s="33"/>
      <c r="E269" s="33"/>
      <c r="F269" s="33"/>
      <c r="G269" s="33"/>
      <c r="H269" s="33"/>
    </row>
    <row r="270" spans="1:13" ht="31.5" customHeight="1">
      <c r="A270" s="32" t="s">
        <v>28</v>
      </c>
      <c r="B270" s="80"/>
      <c r="C270" s="34" t="s">
        <v>98</v>
      </c>
      <c r="D270" s="34"/>
      <c r="E270" s="34"/>
      <c r="F270" s="33"/>
      <c r="G270" s="33"/>
      <c r="H270" s="33"/>
    </row>
    <row r="271" spans="1:13" ht="22.5" customHeight="1">
      <c r="A271" s="35" t="s">
        <v>29</v>
      </c>
      <c r="B271" s="81"/>
      <c r="C271" s="35" t="s">
        <v>283</v>
      </c>
      <c r="D271" s="33"/>
      <c r="E271" s="33"/>
      <c r="F271" s="33"/>
      <c r="G271" s="33"/>
      <c r="H271" s="33"/>
    </row>
    <row r="272" spans="1:13" ht="22.5" customHeight="1">
      <c r="A272" s="32" t="s">
        <v>35</v>
      </c>
      <c r="B272" s="80"/>
      <c r="C272" s="32" t="s">
        <v>100</v>
      </c>
      <c r="D272" s="33"/>
      <c r="E272" s="33"/>
      <c r="F272" s="33"/>
      <c r="G272" s="33"/>
      <c r="H272" s="33"/>
    </row>
    <row r="273" spans="1:16" ht="22.5" customHeight="1">
      <c r="A273" s="32" t="s">
        <v>36</v>
      </c>
      <c r="B273" s="80"/>
      <c r="C273" s="32" t="s">
        <v>24</v>
      </c>
      <c r="D273" s="33"/>
      <c r="E273" s="33"/>
      <c r="F273" s="33"/>
      <c r="G273" s="33"/>
      <c r="H273" s="33"/>
    </row>
    <row r="274" spans="1:16" ht="22.5" customHeight="1">
      <c r="A274" s="32" t="s">
        <v>1</v>
      </c>
      <c r="B274" s="80"/>
      <c r="C274" s="32" t="s">
        <v>101</v>
      </c>
      <c r="D274" s="33"/>
      <c r="E274" s="33"/>
      <c r="F274" s="33"/>
      <c r="G274" s="33"/>
      <c r="H274" s="33"/>
    </row>
    <row r="275" spans="1:16" ht="22.5" customHeight="1">
      <c r="A275" s="32" t="s">
        <v>2</v>
      </c>
      <c r="B275" s="80"/>
      <c r="C275" s="32" t="s">
        <v>26</v>
      </c>
      <c r="D275" s="33"/>
      <c r="E275" s="33"/>
      <c r="F275" s="33"/>
      <c r="G275" s="33"/>
      <c r="H275" s="33"/>
    </row>
    <row r="276" spans="1:16" ht="22.5" customHeight="1">
      <c r="A276" s="32" t="s">
        <v>3</v>
      </c>
      <c r="B276" s="80"/>
      <c r="C276" s="32" t="s">
        <v>102</v>
      </c>
      <c r="D276" s="33"/>
      <c r="E276" s="33"/>
      <c r="F276" s="33"/>
      <c r="G276" s="33"/>
      <c r="H276" s="33"/>
    </row>
    <row r="277" spans="1:16" ht="31.5" customHeight="1" thickBot="1"/>
    <row r="278" spans="1:16" ht="57" customHeight="1">
      <c r="A278" s="37" t="s">
        <v>37</v>
      </c>
      <c r="B278" s="38" t="s">
        <v>38</v>
      </c>
      <c r="C278" s="38" t="s">
        <v>275</v>
      </c>
      <c r="D278" s="38" t="s">
        <v>39</v>
      </c>
      <c r="E278" s="38" t="s">
        <v>40</v>
      </c>
      <c r="F278" s="38" t="s">
        <v>80</v>
      </c>
      <c r="G278" s="38" t="s">
        <v>69</v>
      </c>
      <c r="H278" s="38" t="s">
        <v>103</v>
      </c>
    </row>
    <row r="279" spans="1:16" ht="31.5" customHeight="1">
      <c r="A279" s="40" t="s">
        <v>46</v>
      </c>
      <c r="B279" s="82" t="s">
        <v>47</v>
      </c>
      <c r="C279" s="40" t="s">
        <v>48</v>
      </c>
      <c r="D279" s="40" t="s">
        <v>49</v>
      </c>
      <c r="E279" s="40" t="s">
        <v>50</v>
      </c>
      <c r="F279" s="40" t="s">
        <v>51</v>
      </c>
      <c r="G279" s="40" t="s">
        <v>104</v>
      </c>
      <c r="H279" s="40" t="s">
        <v>52</v>
      </c>
    </row>
    <row r="280" spans="1:16" ht="28.5" customHeight="1">
      <c r="A280" s="64">
        <v>1</v>
      </c>
      <c r="B280" s="83" t="s">
        <v>109</v>
      </c>
      <c r="C280" s="65" t="s">
        <v>178</v>
      </c>
      <c r="D280" s="65" t="s">
        <v>182</v>
      </c>
      <c r="E280" s="65"/>
      <c r="F280" s="65"/>
      <c r="G280" s="65"/>
      <c r="H280" s="66">
        <v>1</v>
      </c>
    </row>
    <row r="281" spans="1:16" ht="28.5" customHeight="1">
      <c r="A281" s="104">
        <v>2</v>
      </c>
      <c r="B281" s="105" t="s">
        <v>117</v>
      </c>
      <c r="C281" s="106" t="s">
        <v>178</v>
      </c>
      <c r="D281" s="106" t="s">
        <v>182</v>
      </c>
      <c r="E281" s="106"/>
      <c r="F281" s="106"/>
      <c r="G281" s="106"/>
      <c r="H281" s="72">
        <v>2</v>
      </c>
    </row>
    <row r="282" spans="1:16" ht="28.5" customHeight="1">
      <c r="A282" s="64">
        <v>3</v>
      </c>
      <c r="B282" s="105" t="s">
        <v>352</v>
      </c>
      <c r="C282" s="106" t="s">
        <v>180</v>
      </c>
      <c r="D282" s="106" t="s">
        <v>182</v>
      </c>
      <c r="E282" s="106"/>
      <c r="F282" s="106"/>
      <c r="G282" s="106"/>
      <c r="H282" s="66">
        <v>3</v>
      </c>
    </row>
    <row r="283" spans="1:16" ht="28.5" customHeight="1">
      <c r="A283" s="104">
        <v>4</v>
      </c>
      <c r="B283" s="105" t="s">
        <v>353</v>
      </c>
      <c r="C283" s="106" t="s">
        <v>180</v>
      </c>
      <c r="D283" s="106" t="s">
        <v>182</v>
      </c>
      <c r="E283" s="106"/>
      <c r="F283" s="106"/>
      <c r="G283" s="106"/>
      <c r="H283" s="72">
        <v>4</v>
      </c>
    </row>
    <row r="284" spans="1:16" ht="28.5" customHeight="1">
      <c r="A284" s="64">
        <v>5</v>
      </c>
      <c r="B284" s="83" t="s">
        <v>251</v>
      </c>
      <c r="C284" s="106" t="s">
        <v>180</v>
      </c>
      <c r="D284" s="65" t="s">
        <v>182</v>
      </c>
      <c r="E284" s="65"/>
      <c r="F284" s="65"/>
      <c r="G284" s="65"/>
      <c r="H284" s="66">
        <v>5</v>
      </c>
    </row>
    <row r="285" spans="1:16" ht="28.5" customHeight="1">
      <c r="A285" s="104">
        <v>6</v>
      </c>
      <c r="B285" s="83" t="s">
        <v>115</v>
      </c>
      <c r="C285" s="106" t="s">
        <v>180</v>
      </c>
      <c r="D285" s="65" t="s">
        <v>182</v>
      </c>
      <c r="E285" s="65"/>
      <c r="F285" s="65"/>
      <c r="G285" s="65"/>
      <c r="H285" s="72">
        <v>6</v>
      </c>
    </row>
    <row r="286" spans="1:16" ht="28.5" customHeight="1">
      <c r="A286" s="64">
        <v>7</v>
      </c>
      <c r="B286" s="83" t="s">
        <v>110</v>
      </c>
      <c r="C286" s="65" t="s">
        <v>179</v>
      </c>
      <c r="D286" s="65" t="s">
        <v>182</v>
      </c>
      <c r="E286" s="65"/>
      <c r="F286" s="65"/>
      <c r="G286" s="65"/>
      <c r="H286" s="66">
        <v>7</v>
      </c>
    </row>
    <row r="287" spans="1:16" ht="28.5" customHeight="1">
      <c r="A287" s="104">
        <v>8</v>
      </c>
      <c r="B287" s="83" t="s">
        <v>112</v>
      </c>
      <c r="C287" s="65" t="s">
        <v>181</v>
      </c>
      <c r="D287" s="65" t="s">
        <v>182</v>
      </c>
      <c r="E287" s="65"/>
      <c r="F287" s="65"/>
      <c r="G287" s="65"/>
      <c r="H287" s="72">
        <v>8</v>
      </c>
    </row>
    <row r="288" spans="1:16" ht="28.5" customHeight="1">
      <c r="A288" s="64">
        <v>9</v>
      </c>
      <c r="B288" s="105" t="s">
        <v>114</v>
      </c>
      <c r="C288" s="106" t="s">
        <v>181</v>
      </c>
      <c r="D288" s="106" t="s">
        <v>182</v>
      </c>
      <c r="E288" s="106"/>
      <c r="F288" s="106"/>
      <c r="G288" s="106"/>
      <c r="H288" s="66">
        <v>9</v>
      </c>
      <c r="I288" s="33"/>
      <c r="J288" s="33"/>
      <c r="K288" s="33"/>
      <c r="L288" s="33"/>
      <c r="M288" s="33"/>
      <c r="N288" s="33"/>
      <c r="O288" s="33"/>
      <c r="P288" s="33"/>
    </row>
    <row r="289" spans="1:13" ht="28.5" customHeight="1">
      <c r="A289" s="104">
        <v>10</v>
      </c>
      <c r="B289" s="83" t="s">
        <v>334</v>
      </c>
      <c r="C289" s="65" t="s">
        <v>177</v>
      </c>
      <c r="D289" s="65" t="s">
        <v>182</v>
      </c>
      <c r="E289" s="65"/>
      <c r="F289" s="65"/>
      <c r="G289" s="65"/>
      <c r="H289" s="72">
        <v>10</v>
      </c>
      <c r="I289" s="33"/>
      <c r="J289" s="33"/>
      <c r="K289" s="33"/>
      <c r="L289" s="33"/>
      <c r="M289" s="33"/>
    </row>
    <row r="290" spans="1:13" ht="28.5" customHeight="1">
      <c r="A290" s="64">
        <v>11</v>
      </c>
      <c r="B290" s="83" t="s">
        <v>127</v>
      </c>
      <c r="C290" s="65" t="s">
        <v>177</v>
      </c>
      <c r="D290" s="65" t="s">
        <v>182</v>
      </c>
      <c r="E290" s="65"/>
      <c r="F290" s="65"/>
      <c r="G290" s="65"/>
      <c r="H290" s="66">
        <v>11</v>
      </c>
      <c r="I290" s="33"/>
      <c r="J290" s="33"/>
      <c r="K290" s="33"/>
      <c r="L290" s="33"/>
      <c r="M290" s="33"/>
    </row>
    <row r="291" spans="1:13" ht="39.75" customHeight="1">
      <c r="A291" s="104">
        <v>12</v>
      </c>
      <c r="B291" s="90" t="s">
        <v>224</v>
      </c>
      <c r="C291" s="65" t="s">
        <v>177</v>
      </c>
      <c r="D291" s="65" t="s">
        <v>182</v>
      </c>
      <c r="E291" s="69"/>
      <c r="F291" s="69"/>
      <c r="G291" s="69"/>
      <c r="H291" s="72">
        <v>12</v>
      </c>
      <c r="I291" s="33"/>
      <c r="J291" s="33"/>
      <c r="K291" s="33"/>
      <c r="L291" s="33"/>
      <c r="M291" s="33"/>
    </row>
    <row r="292" spans="1:13" ht="28.5" customHeight="1">
      <c r="A292" s="64">
        <v>13</v>
      </c>
      <c r="B292" s="90" t="s">
        <v>163</v>
      </c>
      <c r="C292" s="65" t="s">
        <v>177</v>
      </c>
      <c r="D292" s="65" t="s">
        <v>182</v>
      </c>
      <c r="E292" s="69"/>
      <c r="F292" s="69"/>
      <c r="G292" s="69"/>
      <c r="H292" s="66">
        <v>13</v>
      </c>
      <c r="I292" s="33"/>
      <c r="J292" s="33"/>
      <c r="K292" s="33"/>
      <c r="L292" s="33"/>
      <c r="M292" s="33"/>
    </row>
    <row r="293" spans="1:13" s="68" customFormat="1" ht="28.5" customHeight="1">
      <c r="A293" s="104">
        <v>14</v>
      </c>
      <c r="B293" s="90" t="s">
        <v>226</v>
      </c>
      <c r="C293" s="65" t="s">
        <v>177</v>
      </c>
      <c r="D293" s="65" t="s">
        <v>182</v>
      </c>
      <c r="E293" s="69"/>
      <c r="F293" s="69"/>
      <c r="G293" s="69"/>
      <c r="H293" s="72">
        <v>14</v>
      </c>
      <c r="I293" s="67"/>
      <c r="J293" s="67"/>
      <c r="K293" s="67"/>
      <c r="L293" s="67"/>
      <c r="M293" s="67"/>
    </row>
    <row r="294" spans="1:13" s="68" customFormat="1" ht="28.5" customHeight="1">
      <c r="A294" s="64">
        <v>15</v>
      </c>
      <c r="B294" s="90" t="s">
        <v>335</v>
      </c>
      <c r="C294" s="65" t="s">
        <v>177</v>
      </c>
      <c r="D294" s="65" t="s">
        <v>182</v>
      </c>
      <c r="E294" s="69"/>
      <c r="F294" s="69"/>
      <c r="G294" s="69"/>
      <c r="H294" s="66">
        <v>15</v>
      </c>
      <c r="I294" s="67"/>
      <c r="J294" s="67"/>
      <c r="K294" s="67"/>
      <c r="L294" s="67"/>
      <c r="M294" s="67"/>
    </row>
    <row r="295" spans="1:13" s="68" customFormat="1" ht="28.5" customHeight="1">
      <c r="A295" s="104">
        <v>16</v>
      </c>
      <c r="B295" s="90" t="s">
        <v>228</v>
      </c>
      <c r="C295" s="65" t="s">
        <v>177</v>
      </c>
      <c r="D295" s="65" t="s">
        <v>182</v>
      </c>
      <c r="E295" s="69"/>
      <c r="F295" s="69"/>
      <c r="G295" s="69"/>
      <c r="H295" s="72">
        <v>16</v>
      </c>
      <c r="I295" s="67"/>
      <c r="J295" s="67"/>
      <c r="K295" s="67"/>
      <c r="L295" s="67"/>
      <c r="M295" s="67"/>
    </row>
    <row r="296" spans="1:13" s="68" customFormat="1" ht="28.5" customHeight="1">
      <c r="A296" s="64">
        <v>17</v>
      </c>
      <c r="B296" s="90" t="s">
        <v>229</v>
      </c>
      <c r="C296" s="65" t="s">
        <v>177</v>
      </c>
      <c r="D296" s="65" t="s">
        <v>182</v>
      </c>
      <c r="E296" s="69"/>
      <c r="F296" s="69"/>
      <c r="G296" s="69"/>
      <c r="H296" s="66">
        <v>17</v>
      </c>
      <c r="I296" s="67"/>
      <c r="J296" s="67"/>
      <c r="K296" s="67"/>
      <c r="L296" s="67"/>
      <c r="M296" s="67"/>
    </row>
    <row r="297" spans="1:13" s="68" customFormat="1" ht="28.5" customHeight="1">
      <c r="A297" s="104">
        <v>18</v>
      </c>
      <c r="B297" s="90" t="s">
        <v>230</v>
      </c>
      <c r="C297" s="65" t="s">
        <v>177</v>
      </c>
      <c r="D297" s="65" t="s">
        <v>182</v>
      </c>
      <c r="E297" s="69"/>
      <c r="F297" s="69"/>
      <c r="G297" s="69"/>
      <c r="H297" s="72">
        <v>18</v>
      </c>
      <c r="I297" s="67"/>
      <c r="J297" s="67"/>
      <c r="K297" s="67"/>
      <c r="L297" s="67"/>
      <c r="M297" s="67"/>
    </row>
    <row r="298" spans="1:13" s="68" customFormat="1" ht="28.5" customHeight="1">
      <c r="A298" s="64">
        <v>19</v>
      </c>
      <c r="B298" s="90" t="s">
        <v>231</v>
      </c>
      <c r="C298" s="65" t="s">
        <v>177</v>
      </c>
      <c r="D298" s="65" t="s">
        <v>182</v>
      </c>
      <c r="E298" s="69"/>
      <c r="F298" s="69"/>
      <c r="G298" s="69"/>
      <c r="H298" s="66">
        <v>19</v>
      </c>
      <c r="I298" s="67"/>
      <c r="J298" s="67"/>
      <c r="K298" s="67"/>
      <c r="L298" s="67"/>
      <c r="M298" s="67"/>
    </row>
    <row r="299" spans="1:13" s="68" customFormat="1" ht="28.5" customHeight="1">
      <c r="A299" s="104">
        <v>20</v>
      </c>
      <c r="B299" s="90" t="s">
        <v>232</v>
      </c>
      <c r="C299" s="65" t="s">
        <v>177</v>
      </c>
      <c r="D299" s="65" t="s">
        <v>182</v>
      </c>
      <c r="E299" s="69"/>
      <c r="F299" s="69"/>
      <c r="G299" s="69"/>
      <c r="H299" s="72">
        <v>20</v>
      </c>
      <c r="I299" s="67"/>
      <c r="J299" s="67"/>
      <c r="K299" s="67"/>
      <c r="L299" s="67"/>
      <c r="M299" s="67"/>
    </row>
    <row r="300" spans="1:13" s="68" customFormat="1" ht="28.5" customHeight="1">
      <c r="A300" s="64">
        <v>21</v>
      </c>
      <c r="B300" s="90" t="s">
        <v>233</v>
      </c>
      <c r="C300" s="65" t="s">
        <v>177</v>
      </c>
      <c r="D300" s="65" t="s">
        <v>182</v>
      </c>
      <c r="E300" s="69"/>
      <c r="F300" s="69"/>
      <c r="G300" s="69"/>
      <c r="H300" s="66">
        <v>21</v>
      </c>
      <c r="I300" s="67"/>
      <c r="J300" s="67"/>
      <c r="K300" s="67"/>
      <c r="L300" s="67"/>
      <c r="M300" s="67"/>
    </row>
    <row r="301" spans="1:13" s="68" customFormat="1" ht="28.5" customHeight="1">
      <c r="A301" s="104">
        <v>22</v>
      </c>
      <c r="B301" s="90" t="s">
        <v>234</v>
      </c>
      <c r="C301" s="65" t="s">
        <v>177</v>
      </c>
      <c r="D301" s="65" t="s">
        <v>182</v>
      </c>
      <c r="E301" s="69"/>
      <c r="F301" s="69"/>
      <c r="G301" s="69"/>
      <c r="H301" s="72">
        <v>22</v>
      </c>
      <c r="I301" s="67"/>
      <c r="J301" s="67"/>
      <c r="K301" s="67"/>
      <c r="L301" s="67"/>
      <c r="M301" s="67"/>
    </row>
    <row r="302" spans="1:13" s="68" customFormat="1" ht="28.5" customHeight="1">
      <c r="A302" s="64">
        <v>23</v>
      </c>
      <c r="B302" s="90" t="s">
        <v>235</v>
      </c>
      <c r="C302" s="65" t="s">
        <v>177</v>
      </c>
      <c r="D302" s="65" t="s">
        <v>182</v>
      </c>
      <c r="E302" s="69"/>
      <c r="F302" s="69"/>
      <c r="G302" s="69"/>
      <c r="H302" s="66">
        <v>23</v>
      </c>
      <c r="I302" s="67"/>
      <c r="J302" s="67"/>
      <c r="K302" s="67"/>
      <c r="L302" s="67"/>
      <c r="M302" s="67"/>
    </row>
    <row r="303" spans="1:13" s="68" customFormat="1" ht="28.5" customHeight="1">
      <c r="A303" s="104">
        <v>24</v>
      </c>
      <c r="B303" s="90" t="s">
        <v>130</v>
      </c>
      <c r="C303" s="65" t="s">
        <v>177</v>
      </c>
      <c r="D303" s="65" t="s">
        <v>182</v>
      </c>
      <c r="E303" s="69"/>
      <c r="F303" s="69"/>
      <c r="G303" s="69"/>
      <c r="H303" s="72">
        <v>24</v>
      </c>
      <c r="I303" s="67"/>
      <c r="J303" s="67"/>
      <c r="K303" s="67"/>
      <c r="L303" s="67"/>
      <c r="M303" s="67"/>
    </row>
    <row r="304" spans="1:13" s="68" customFormat="1" ht="28.5" customHeight="1">
      <c r="A304" s="64">
        <v>25</v>
      </c>
      <c r="B304" s="90" t="s">
        <v>336</v>
      </c>
      <c r="C304" s="65" t="s">
        <v>177</v>
      </c>
      <c r="D304" s="65" t="s">
        <v>182</v>
      </c>
      <c r="E304" s="69"/>
      <c r="F304" s="69"/>
      <c r="G304" s="69"/>
      <c r="H304" s="66">
        <v>25</v>
      </c>
      <c r="I304" s="67"/>
      <c r="J304" s="67"/>
      <c r="K304" s="67"/>
      <c r="L304" s="67"/>
      <c r="M304" s="67"/>
    </row>
    <row r="305" spans="1:13" s="68" customFormat="1" ht="28.5" customHeight="1">
      <c r="A305" s="104">
        <v>26</v>
      </c>
      <c r="B305" s="90" t="s">
        <v>225</v>
      </c>
      <c r="C305" s="65" t="s">
        <v>177</v>
      </c>
      <c r="D305" s="65" t="s">
        <v>182</v>
      </c>
      <c r="E305" s="69"/>
      <c r="F305" s="69"/>
      <c r="G305" s="69"/>
      <c r="H305" s="72">
        <v>26</v>
      </c>
      <c r="I305" s="67"/>
      <c r="J305" s="67"/>
      <c r="K305" s="67"/>
      <c r="L305" s="67"/>
      <c r="M305" s="67"/>
    </row>
    <row r="306" spans="1:13" s="68" customFormat="1" ht="28.5" customHeight="1">
      <c r="A306" s="64">
        <v>27</v>
      </c>
      <c r="B306" s="90" t="s">
        <v>239</v>
      </c>
      <c r="C306" s="65" t="s">
        <v>177</v>
      </c>
      <c r="D306" s="65" t="s">
        <v>182</v>
      </c>
      <c r="E306" s="69"/>
      <c r="F306" s="69"/>
      <c r="G306" s="69"/>
      <c r="H306" s="66">
        <v>27</v>
      </c>
      <c r="I306" s="67"/>
      <c r="J306" s="67"/>
      <c r="K306" s="67"/>
      <c r="L306" s="67"/>
      <c r="M306" s="67"/>
    </row>
    <row r="307" spans="1:13" s="68" customFormat="1" ht="28.5" customHeight="1">
      <c r="A307" s="104"/>
      <c r="B307" s="83"/>
      <c r="C307" s="65"/>
      <c r="D307" s="65"/>
      <c r="E307" s="65"/>
      <c r="F307" s="65"/>
      <c r="G307" s="65"/>
      <c r="H307" s="72"/>
      <c r="I307" s="67"/>
      <c r="J307" s="67"/>
      <c r="K307" s="67"/>
      <c r="L307" s="67"/>
      <c r="M307" s="67"/>
    </row>
    <row r="308" spans="1:13" ht="28.5" customHeight="1">
      <c r="A308" s="64"/>
      <c r="B308" s="83"/>
      <c r="C308" s="65"/>
      <c r="D308" s="65"/>
      <c r="E308" s="65"/>
      <c r="F308" s="65"/>
      <c r="G308" s="65"/>
      <c r="H308" s="66"/>
      <c r="I308" s="48"/>
      <c r="J308" s="48"/>
      <c r="K308" s="48"/>
      <c r="L308" s="48"/>
      <c r="M308" s="48"/>
    </row>
    <row r="309" spans="1:13" ht="28.5" customHeight="1">
      <c r="A309" s="45"/>
      <c r="B309" s="84" t="s">
        <v>106</v>
      </c>
      <c r="C309" s="55"/>
      <c r="D309" s="46"/>
      <c r="E309" s="46"/>
      <c r="F309" s="46"/>
      <c r="G309" s="46"/>
      <c r="H309" s="44"/>
      <c r="I309" s="48"/>
      <c r="J309" s="48"/>
      <c r="K309" s="48"/>
      <c r="L309" s="48"/>
      <c r="M309" s="48"/>
    </row>
    <row r="310" spans="1:13" ht="30.75" customHeight="1">
      <c r="A310" s="33"/>
      <c r="B310" s="80"/>
      <c r="C310" s="32"/>
      <c r="D310" s="33"/>
      <c r="E310" s="33"/>
      <c r="F310" s="33" t="s">
        <v>59</v>
      </c>
      <c r="G310" s="33"/>
      <c r="H310" s="33"/>
      <c r="I310" s="53"/>
      <c r="J310" s="53"/>
      <c r="K310" s="53"/>
      <c r="L310" s="53"/>
      <c r="M310" s="53"/>
    </row>
    <row r="311" spans="1:13" ht="30.75" customHeight="1">
      <c r="A311" s="33"/>
      <c r="B311" s="80" t="s">
        <v>32</v>
      </c>
      <c r="C311" s="32"/>
      <c r="D311" s="33"/>
      <c r="E311" s="33"/>
      <c r="F311" s="33" t="s">
        <v>33</v>
      </c>
      <c r="G311" s="33"/>
      <c r="H311" s="33"/>
      <c r="I311" s="53"/>
      <c r="J311" s="53"/>
      <c r="K311" s="53"/>
      <c r="L311" s="53"/>
      <c r="M311" s="53"/>
    </row>
    <row r="312" spans="1:13" ht="36.75" customHeight="1">
      <c r="A312" s="33"/>
      <c r="B312" s="32" t="s">
        <v>19</v>
      </c>
      <c r="C312" s="32"/>
      <c r="D312" s="33"/>
      <c r="E312" s="33"/>
      <c r="F312" s="33" t="s">
        <v>60</v>
      </c>
      <c r="G312" s="33"/>
      <c r="H312" s="33"/>
      <c r="I312" s="53"/>
      <c r="J312" s="53"/>
      <c r="K312" s="53"/>
      <c r="L312" s="53"/>
      <c r="M312" s="53"/>
    </row>
    <row r="313" spans="1:13" ht="30.75" customHeight="1">
      <c r="A313" s="33"/>
      <c r="B313" s="80"/>
      <c r="C313" s="32"/>
      <c r="D313" s="33"/>
      <c r="E313" s="33"/>
      <c r="F313" s="33"/>
      <c r="G313" s="33"/>
      <c r="H313" s="33"/>
      <c r="I313" s="53"/>
      <c r="J313" s="53"/>
      <c r="K313" s="53"/>
      <c r="L313" s="53"/>
      <c r="M313" s="53"/>
    </row>
    <row r="314" spans="1:13" ht="35.25" customHeight="1">
      <c r="A314" s="33"/>
      <c r="B314" s="80"/>
      <c r="C314" s="32"/>
      <c r="D314" s="33"/>
      <c r="E314" s="33"/>
      <c r="F314" s="33"/>
      <c r="G314" s="33"/>
      <c r="H314" s="33"/>
      <c r="I314" s="53"/>
      <c r="J314" s="53"/>
      <c r="K314" s="53"/>
      <c r="L314" s="53"/>
      <c r="M314" s="53"/>
    </row>
    <row r="315" spans="1:13" ht="22.5" customHeight="1">
      <c r="A315" s="33"/>
      <c r="B315" s="32" t="s">
        <v>20</v>
      </c>
      <c r="C315" s="32"/>
      <c r="D315" s="33"/>
      <c r="E315" s="33"/>
      <c r="F315" s="33" t="s">
        <v>23</v>
      </c>
      <c r="G315" s="33"/>
      <c r="H315" s="33"/>
      <c r="I315" s="53"/>
      <c r="J315" s="53"/>
      <c r="K315" s="53"/>
      <c r="L315" s="53"/>
      <c r="M315" s="53"/>
    </row>
    <row r="316" spans="1:13" ht="35.25" customHeight="1">
      <c r="I316" s="53"/>
      <c r="J316" s="53"/>
      <c r="K316" s="53"/>
      <c r="L316" s="53"/>
      <c r="M316" s="53"/>
    </row>
    <row r="317" spans="1:13" ht="35.25" customHeight="1">
      <c r="I317" s="53"/>
      <c r="J317" s="53"/>
      <c r="K317" s="53"/>
      <c r="L317" s="53"/>
      <c r="M317" s="53"/>
    </row>
    <row r="318" spans="1:13" ht="35.25" customHeight="1">
      <c r="I318" s="53"/>
      <c r="J318" s="53"/>
      <c r="K318" s="53"/>
      <c r="L318" s="53"/>
      <c r="M318" s="53"/>
    </row>
    <row r="319" spans="1:13" ht="26.25" customHeight="1">
      <c r="A319" s="302" t="s">
        <v>337</v>
      </c>
      <c r="B319" s="302"/>
      <c r="C319" s="302"/>
      <c r="D319" s="302"/>
      <c r="E319" s="302"/>
      <c r="F319" s="302"/>
      <c r="G319" s="302"/>
      <c r="H319" s="302"/>
      <c r="I319" s="53"/>
      <c r="J319" s="53"/>
      <c r="K319" s="53"/>
      <c r="L319" s="53"/>
      <c r="M319" s="53"/>
    </row>
    <row r="320" spans="1:13" ht="27.75" customHeight="1">
      <c r="A320" s="32"/>
      <c r="B320" s="80"/>
      <c r="C320" s="32"/>
      <c r="D320" s="33"/>
      <c r="E320" s="33"/>
      <c r="F320" s="33"/>
      <c r="G320" s="33"/>
      <c r="H320" s="33"/>
      <c r="I320" s="53"/>
      <c r="J320" s="53"/>
      <c r="K320" s="53"/>
      <c r="L320" s="53"/>
      <c r="M320" s="53"/>
    </row>
    <row r="321" spans="1:26" ht="35.25" customHeight="1">
      <c r="A321" s="32" t="s">
        <v>28</v>
      </c>
      <c r="B321" s="80"/>
      <c r="C321" s="34" t="s">
        <v>98</v>
      </c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35.25" customHeight="1">
      <c r="A322" s="35" t="s">
        <v>29</v>
      </c>
      <c r="B322" s="81"/>
      <c r="C322" s="35" t="s">
        <v>283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1:26" ht="35.25" customHeight="1">
      <c r="A323" s="32" t="s">
        <v>35</v>
      </c>
      <c r="B323" s="80"/>
      <c r="C323" s="32" t="s">
        <v>100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1:26" ht="35.25" customHeight="1">
      <c r="A324" s="32" t="s">
        <v>36</v>
      </c>
      <c r="B324" s="80"/>
      <c r="C324" s="32" t="s">
        <v>24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1:26" ht="35.25" customHeight="1">
      <c r="A325" s="32" t="s">
        <v>1</v>
      </c>
      <c r="B325" s="80"/>
      <c r="C325" s="32" t="s">
        <v>101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1:26" ht="35.25" customHeight="1">
      <c r="A326" s="32" t="s">
        <v>2</v>
      </c>
      <c r="B326" s="80"/>
      <c r="C326" s="32" t="s">
        <v>26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1:26" ht="35.25" customHeight="1">
      <c r="A327" s="32" t="s">
        <v>3</v>
      </c>
      <c r="B327" s="80"/>
      <c r="C327" s="32" t="s">
        <v>102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1:26" ht="40.5" customHeight="1" thickBot="1"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1:26" ht="53.25" customHeight="1">
      <c r="A329" s="37" t="s">
        <v>37</v>
      </c>
      <c r="B329" s="38" t="s">
        <v>38</v>
      </c>
      <c r="C329" s="38" t="s">
        <v>275</v>
      </c>
      <c r="D329" s="38" t="s">
        <v>39</v>
      </c>
      <c r="E329" s="38" t="s">
        <v>40</v>
      </c>
      <c r="F329" s="38" t="s">
        <v>80</v>
      </c>
      <c r="G329" s="38" t="s">
        <v>69</v>
      </c>
      <c r="H329" s="38" t="s">
        <v>103</v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26" ht="22.5" customHeight="1">
      <c r="A330" s="40" t="s">
        <v>46</v>
      </c>
      <c r="B330" s="82" t="s">
        <v>47</v>
      </c>
      <c r="C330" s="40" t="s">
        <v>48</v>
      </c>
      <c r="D330" s="40" t="s">
        <v>49</v>
      </c>
      <c r="E330" s="40" t="s">
        <v>50</v>
      </c>
      <c r="F330" s="40" t="s">
        <v>51</v>
      </c>
      <c r="G330" s="40" t="s">
        <v>104</v>
      </c>
      <c r="H330" s="40" t="s">
        <v>52</v>
      </c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1:26" ht="45" customHeight="1">
      <c r="A331" s="104">
        <v>1</v>
      </c>
      <c r="B331" s="83" t="s">
        <v>248</v>
      </c>
      <c r="C331" s="65" t="s">
        <v>177</v>
      </c>
      <c r="D331" s="65" t="s">
        <v>182</v>
      </c>
      <c r="E331" s="65"/>
      <c r="F331" s="65"/>
      <c r="G331" s="65"/>
      <c r="H331" s="66">
        <v>1</v>
      </c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1:26" ht="45" customHeight="1">
      <c r="A332" s="64">
        <v>2</v>
      </c>
      <c r="B332" s="83" t="s">
        <v>338</v>
      </c>
      <c r="C332" s="65" t="s">
        <v>177</v>
      </c>
      <c r="D332" s="65" t="s">
        <v>182</v>
      </c>
      <c r="E332" s="65"/>
      <c r="F332" s="65"/>
      <c r="G332" s="65"/>
      <c r="H332" s="72">
        <v>2</v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1:26" ht="45" customHeight="1">
      <c r="A333" s="104">
        <v>3</v>
      </c>
      <c r="B333" s="90" t="s">
        <v>339</v>
      </c>
      <c r="C333" s="65" t="s">
        <v>177</v>
      </c>
      <c r="D333" s="65" t="s">
        <v>182</v>
      </c>
      <c r="E333" s="69"/>
      <c r="F333" s="69"/>
      <c r="G333" s="69"/>
      <c r="H333" s="66">
        <v>3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1:26" ht="45" customHeight="1">
      <c r="A334" s="64">
        <v>4</v>
      </c>
      <c r="B334" s="90" t="s">
        <v>237</v>
      </c>
      <c r="C334" s="65" t="s">
        <v>177</v>
      </c>
      <c r="D334" s="65" t="s">
        <v>182</v>
      </c>
      <c r="E334" s="69"/>
      <c r="F334" s="69"/>
      <c r="G334" s="69"/>
      <c r="H334" s="72">
        <v>4</v>
      </c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26" ht="45" customHeight="1">
      <c r="A335" s="104">
        <v>5</v>
      </c>
      <c r="B335" s="90" t="s">
        <v>240</v>
      </c>
      <c r="C335" s="65" t="s">
        <v>177</v>
      </c>
      <c r="D335" s="65" t="s">
        <v>182</v>
      </c>
      <c r="E335" s="69"/>
      <c r="F335" s="69"/>
      <c r="G335" s="69"/>
      <c r="H335" s="66">
        <v>5</v>
      </c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26" ht="45" customHeight="1">
      <c r="A336" s="64">
        <v>6</v>
      </c>
      <c r="B336" s="90" t="s">
        <v>241</v>
      </c>
      <c r="C336" s="65" t="s">
        <v>177</v>
      </c>
      <c r="D336" s="65" t="s">
        <v>182</v>
      </c>
      <c r="E336" s="69"/>
      <c r="F336" s="69"/>
      <c r="G336" s="69"/>
      <c r="H336" s="72">
        <v>6</v>
      </c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ht="45" customHeight="1">
      <c r="A337" s="104">
        <v>7</v>
      </c>
      <c r="B337" s="90" t="s">
        <v>250</v>
      </c>
      <c r="C337" s="65" t="s">
        <v>177</v>
      </c>
      <c r="D337" s="65" t="s">
        <v>182</v>
      </c>
      <c r="E337" s="69"/>
      <c r="F337" s="69"/>
      <c r="G337" s="69"/>
      <c r="H337" s="66">
        <v>7</v>
      </c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ht="45" customHeight="1">
      <c r="A338" s="64">
        <v>8</v>
      </c>
      <c r="B338" s="90" t="s">
        <v>340</v>
      </c>
      <c r="C338" s="65" t="s">
        <v>177</v>
      </c>
      <c r="D338" s="65" t="s">
        <v>182</v>
      </c>
      <c r="E338" s="69"/>
      <c r="F338" s="69"/>
      <c r="G338" s="69"/>
      <c r="H338" s="72">
        <v>8</v>
      </c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ht="45" customHeight="1">
      <c r="A339" s="104">
        <v>9</v>
      </c>
      <c r="B339" s="90" t="s">
        <v>176</v>
      </c>
      <c r="C339" s="65" t="s">
        <v>177</v>
      </c>
      <c r="D339" s="65" t="s">
        <v>182</v>
      </c>
      <c r="E339" s="69"/>
      <c r="F339" s="69"/>
      <c r="G339" s="69"/>
      <c r="H339" s="66">
        <v>9</v>
      </c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1:18" ht="45" customHeight="1">
      <c r="A340" s="64">
        <v>10</v>
      </c>
      <c r="B340" s="90" t="s">
        <v>244</v>
      </c>
      <c r="C340" s="65" t="s">
        <v>177</v>
      </c>
      <c r="D340" s="65" t="s">
        <v>182</v>
      </c>
      <c r="E340" s="69"/>
      <c r="F340" s="69"/>
      <c r="G340" s="69"/>
      <c r="H340" s="72">
        <v>10</v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ht="45" customHeight="1">
      <c r="A341" s="104">
        <v>11</v>
      </c>
      <c r="B341" s="105" t="s">
        <v>246</v>
      </c>
      <c r="C341" s="106" t="s">
        <v>177</v>
      </c>
      <c r="D341" s="106" t="s">
        <v>182</v>
      </c>
      <c r="E341" s="107"/>
      <c r="F341" s="107"/>
      <c r="G341" s="107"/>
      <c r="H341" s="66">
        <v>11</v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ht="45" customHeight="1">
      <c r="A342" s="64">
        <v>12</v>
      </c>
      <c r="B342" s="90" t="s">
        <v>253</v>
      </c>
      <c r="C342" s="65" t="s">
        <v>177</v>
      </c>
      <c r="D342" s="65" t="s">
        <v>182</v>
      </c>
      <c r="E342" s="69"/>
      <c r="F342" s="69"/>
      <c r="G342" s="69"/>
      <c r="H342" s="72">
        <v>12</v>
      </c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ht="45" customHeight="1">
      <c r="A343" s="104">
        <v>13</v>
      </c>
      <c r="B343" s="90" t="s">
        <v>260</v>
      </c>
      <c r="C343" s="65" t="s">
        <v>177</v>
      </c>
      <c r="D343" s="65" t="s">
        <v>182</v>
      </c>
      <c r="E343" s="69"/>
      <c r="F343" s="69"/>
      <c r="G343" s="69"/>
      <c r="H343" s="66">
        <v>13</v>
      </c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1:18" ht="45" customHeight="1">
      <c r="A344" s="64">
        <v>14</v>
      </c>
      <c r="B344" s="90" t="s">
        <v>236</v>
      </c>
      <c r="C344" s="65" t="s">
        <v>177</v>
      </c>
      <c r="D344" s="65" t="s">
        <v>182</v>
      </c>
      <c r="E344" s="69"/>
      <c r="F344" s="69"/>
      <c r="G344" s="69"/>
      <c r="H344" s="72">
        <v>14</v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</row>
    <row r="345" spans="1:18" ht="45" customHeight="1">
      <c r="A345" s="104">
        <v>15</v>
      </c>
      <c r="B345" s="90" t="s">
        <v>252</v>
      </c>
      <c r="C345" s="65" t="s">
        <v>177</v>
      </c>
      <c r="D345" s="65" t="s">
        <v>182</v>
      </c>
      <c r="E345" s="69"/>
      <c r="F345" s="69"/>
      <c r="G345" s="69"/>
      <c r="H345" s="66">
        <v>15</v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</row>
    <row r="346" spans="1:18" ht="45" customHeight="1">
      <c r="A346" s="64">
        <v>16</v>
      </c>
      <c r="B346" s="90" t="s">
        <v>245</v>
      </c>
      <c r="C346" s="65" t="s">
        <v>177</v>
      </c>
      <c r="D346" s="65" t="s">
        <v>182</v>
      </c>
      <c r="E346" s="69"/>
      <c r="F346" s="69"/>
      <c r="G346" s="69"/>
      <c r="H346" s="72">
        <v>16</v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1:18" ht="31.5" customHeight="1">
      <c r="A347" s="104"/>
      <c r="B347" s="83"/>
      <c r="C347" s="65"/>
      <c r="D347" s="65"/>
      <c r="E347" s="65"/>
      <c r="F347" s="65"/>
      <c r="G347" s="65"/>
      <c r="H347" s="72"/>
      <c r="I347" s="33"/>
      <c r="J347" s="33"/>
      <c r="K347" s="33"/>
      <c r="L347" s="33"/>
      <c r="M347" s="33"/>
      <c r="N347" s="33"/>
      <c r="O347" s="33"/>
      <c r="P347" s="33"/>
      <c r="Q347" s="33"/>
      <c r="R347" s="33"/>
    </row>
    <row r="348" spans="1:18" ht="30" customHeight="1">
      <c r="A348" s="64"/>
      <c r="B348" s="83"/>
      <c r="C348" s="65"/>
      <c r="D348" s="65"/>
      <c r="E348" s="65"/>
      <c r="F348" s="65"/>
      <c r="G348" s="65"/>
      <c r="H348" s="66"/>
      <c r="I348" s="33"/>
      <c r="J348" s="33"/>
      <c r="K348" s="33"/>
      <c r="L348" s="33"/>
      <c r="M348" s="33"/>
      <c r="N348" s="33"/>
      <c r="O348" s="33"/>
      <c r="P348" s="33"/>
      <c r="Q348" s="33"/>
      <c r="R348" s="33"/>
    </row>
    <row r="349" spans="1:18" ht="37.5" customHeight="1">
      <c r="A349" s="45"/>
      <c r="B349" s="84" t="s">
        <v>106</v>
      </c>
      <c r="C349" s="55"/>
      <c r="D349" s="46"/>
      <c r="E349" s="46"/>
      <c r="F349" s="46"/>
      <c r="G349" s="46"/>
      <c r="H349" s="44"/>
      <c r="I349" s="33"/>
      <c r="J349" s="33"/>
      <c r="K349" s="33"/>
      <c r="L349" s="33"/>
      <c r="M349" s="33"/>
      <c r="N349" s="33"/>
      <c r="O349" s="33"/>
      <c r="P349" s="33"/>
      <c r="Q349" s="33"/>
      <c r="R349" s="33"/>
    </row>
    <row r="350" spans="1:18" ht="20.25">
      <c r="A350" s="33"/>
      <c r="B350" s="80"/>
      <c r="C350" s="32"/>
      <c r="D350" s="33"/>
      <c r="E350" s="33"/>
      <c r="F350" s="33" t="s">
        <v>59</v>
      </c>
      <c r="G350" s="33"/>
      <c r="H350" s="33"/>
    </row>
    <row r="351" spans="1:18" ht="20.25">
      <c r="A351" s="33"/>
      <c r="B351" s="80" t="s">
        <v>32</v>
      </c>
      <c r="C351" s="32"/>
      <c r="D351" s="33"/>
      <c r="E351" s="33"/>
      <c r="F351" s="33" t="s">
        <v>33</v>
      </c>
      <c r="G351" s="33"/>
      <c r="H351" s="33"/>
    </row>
    <row r="352" spans="1:18" ht="20.25">
      <c r="A352" s="33"/>
      <c r="B352" s="32" t="s">
        <v>19</v>
      </c>
      <c r="C352" s="32"/>
      <c r="D352" s="33"/>
      <c r="E352" s="33"/>
      <c r="F352" s="33" t="s">
        <v>60</v>
      </c>
      <c r="G352" s="33"/>
      <c r="H352" s="33"/>
    </row>
    <row r="353" spans="1:13" ht="30" customHeight="1">
      <c r="A353" s="33"/>
      <c r="B353" s="80"/>
      <c r="C353" s="32"/>
      <c r="D353" s="33"/>
      <c r="E353" s="33"/>
      <c r="F353" s="33"/>
      <c r="G353" s="33"/>
      <c r="H353" s="33"/>
    </row>
    <row r="354" spans="1:13" ht="30" customHeight="1">
      <c r="A354" s="33"/>
      <c r="B354" s="80"/>
      <c r="C354" s="32"/>
      <c r="D354" s="33"/>
      <c r="E354" s="33"/>
      <c r="F354" s="33"/>
      <c r="G354" s="33"/>
      <c r="H354" s="33"/>
    </row>
    <row r="355" spans="1:13" ht="30" customHeight="1">
      <c r="A355" s="33"/>
      <c r="B355" s="32" t="s">
        <v>20</v>
      </c>
      <c r="C355" s="32"/>
      <c r="D355" s="33"/>
      <c r="E355" s="33"/>
      <c r="F355" s="33" t="s">
        <v>23</v>
      </c>
      <c r="G355" s="33"/>
      <c r="H355" s="33"/>
    </row>
    <row r="356" spans="1:13" ht="30" customHeight="1"/>
    <row r="357" spans="1:13" ht="30" customHeight="1"/>
    <row r="358" spans="1:13" s="39" customFormat="1" ht="30" customHeight="1">
      <c r="A358" s="31"/>
      <c r="B358" s="86"/>
      <c r="C358" s="57"/>
      <c r="D358" s="31"/>
      <c r="E358" s="31"/>
      <c r="F358" s="31"/>
      <c r="G358" s="31"/>
      <c r="H358" s="31"/>
    </row>
    <row r="359" spans="1:13" s="39" customFormat="1" ht="30" customHeight="1">
      <c r="A359" s="31"/>
      <c r="B359" s="86"/>
      <c r="C359" s="57"/>
      <c r="D359" s="31"/>
      <c r="E359" s="31"/>
      <c r="F359" s="31"/>
      <c r="G359" s="31"/>
      <c r="H359" s="31"/>
    </row>
    <row r="360" spans="1:13" s="39" customFormat="1" ht="30" customHeight="1">
      <c r="A360" s="31"/>
      <c r="B360" s="86"/>
      <c r="C360" s="57"/>
      <c r="D360" s="31"/>
      <c r="E360" s="31"/>
      <c r="F360" s="31"/>
      <c r="G360" s="31"/>
      <c r="H360" s="31"/>
    </row>
    <row r="361" spans="1:13" s="39" customFormat="1" ht="30" customHeight="1">
      <c r="A361" s="31"/>
      <c r="B361" s="86"/>
      <c r="C361" s="57"/>
      <c r="D361" s="31"/>
      <c r="E361" s="31"/>
      <c r="F361" s="31"/>
      <c r="G361" s="31"/>
      <c r="H361" s="31"/>
    </row>
    <row r="362" spans="1:13" s="39" customFormat="1" ht="18" customHeight="1">
      <c r="A362" s="31"/>
      <c r="B362" s="86"/>
      <c r="C362" s="57"/>
      <c r="D362" s="31"/>
      <c r="E362" s="31"/>
      <c r="F362" s="31"/>
      <c r="G362" s="31"/>
      <c r="H362" s="31"/>
    </row>
    <row r="363" spans="1:13" ht="30" customHeight="1">
      <c r="A363" s="302" t="s">
        <v>341</v>
      </c>
      <c r="B363" s="302"/>
      <c r="C363" s="302"/>
      <c r="D363" s="302"/>
      <c r="E363" s="302"/>
      <c r="F363" s="302"/>
      <c r="G363" s="302"/>
      <c r="H363" s="302"/>
      <c r="I363" s="53"/>
      <c r="J363" s="53"/>
      <c r="K363" s="53"/>
      <c r="L363" s="53"/>
      <c r="M363" s="53"/>
    </row>
    <row r="364" spans="1:13" ht="15.75" customHeight="1">
      <c r="A364" s="32"/>
      <c r="B364" s="80"/>
      <c r="C364" s="32"/>
      <c r="D364" s="33"/>
      <c r="E364" s="33"/>
      <c r="F364" s="33"/>
      <c r="G364" s="33"/>
      <c r="H364" s="33"/>
      <c r="I364" s="53"/>
      <c r="J364" s="53"/>
      <c r="K364" s="53"/>
      <c r="L364" s="53"/>
      <c r="M364" s="53"/>
    </row>
    <row r="365" spans="1:13" ht="25.5" customHeight="1">
      <c r="A365" s="32" t="s">
        <v>28</v>
      </c>
      <c r="B365" s="80"/>
      <c r="C365" s="34" t="s">
        <v>98</v>
      </c>
      <c r="D365" s="34"/>
      <c r="E365" s="34"/>
      <c r="F365" s="33"/>
      <c r="G365" s="33"/>
      <c r="H365" s="33"/>
      <c r="I365" s="53"/>
      <c r="J365" s="53"/>
      <c r="K365" s="53"/>
      <c r="L365" s="53"/>
      <c r="M365" s="53"/>
    </row>
    <row r="366" spans="1:13" ht="27" customHeight="1">
      <c r="A366" s="35" t="s">
        <v>29</v>
      </c>
      <c r="B366" s="81"/>
      <c r="C366" s="35" t="s">
        <v>283</v>
      </c>
      <c r="D366" s="33"/>
      <c r="E366" s="33"/>
      <c r="F366" s="33"/>
      <c r="G366" s="33"/>
      <c r="H366" s="33"/>
      <c r="I366" s="53"/>
      <c r="J366" s="53"/>
      <c r="K366" s="53"/>
      <c r="L366" s="53"/>
      <c r="M366" s="53"/>
    </row>
    <row r="367" spans="1:13" ht="25.5" customHeight="1">
      <c r="A367" s="32" t="s">
        <v>35</v>
      </c>
      <c r="B367" s="80"/>
      <c r="C367" s="32" t="s">
        <v>100</v>
      </c>
      <c r="D367" s="33"/>
      <c r="E367" s="33"/>
      <c r="F367" s="33"/>
      <c r="G367" s="33"/>
      <c r="H367" s="33"/>
      <c r="I367" s="53"/>
      <c r="J367" s="53"/>
      <c r="K367" s="53"/>
      <c r="L367" s="53"/>
      <c r="M367" s="53"/>
    </row>
    <row r="368" spans="1:13" ht="30" customHeight="1">
      <c r="A368" s="32" t="s">
        <v>36</v>
      </c>
      <c r="B368" s="80"/>
      <c r="C368" s="32" t="s">
        <v>24</v>
      </c>
      <c r="D368" s="33"/>
      <c r="E368" s="33"/>
      <c r="F368" s="33"/>
      <c r="G368" s="33"/>
      <c r="H368" s="33"/>
      <c r="I368" s="53"/>
      <c r="J368" s="53"/>
      <c r="K368" s="53"/>
      <c r="L368" s="53"/>
      <c r="M368" s="53"/>
    </row>
    <row r="369" spans="1:13" ht="25.5" customHeight="1">
      <c r="A369" s="32" t="s">
        <v>1</v>
      </c>
      <c r="B369" s="80"/>
      <c r="C369" s="32" t="s">
        <v>101</v>
      </c>
      <c r="D369" s="33"/>
      <c r="E369" s="33"/>
      <c r="F369" s="33"/>
      <c r="G369" s="33"/>
      <c r="H369" s="33"/>
      <c r="I369" s="53"/>
      <c r="J369" s="53"/>
      <c r="K369" s="53"/>
      <c r="L369" s="53"/>
      <c r="M369" s="53"/>
    </row>
    <row r="370" spans="1:13" ht="30" customHeight="1">
      <c r="A370" s="32" t="s">
        <v>2</v>
      </c>
      <c r="B370" s="80"/>
      <c r="C370" s="32" t="s">
        <v>26</v>
      </c>
      <c r="D370" s="33"/>
      <c r="E370" s="33"/>
      <c r="F370" s="33"/>
      <c r="G370" s="33"/>
      <c r="H370" s="33"/>
      <c r="I370" s="53"/>
      <c r="J370" s="53"/>
      <c r="K370" s="53"/>
      <c r="L370" s="53"/>
      <c r="M370" s="53"/>
    </row>
    <row r="371" spans="1:13" ht="30" customHeight="1">
      <c r="A371" s="32" t="s">
        <v>3</v>
      </c>
      <c r="B371" s="80"/>
      <c r="C371" s="32" t="s">
        <v>102</v>
      </c>
      <c r="D371" s="33"/>
      <c r="E371" s="33"/>
      <c r="F371" s="33"/>
      <c r="G371" s="33"/>
      <c r="H371" s="33"/>
      <c r="I371" s="53"/>
      <c r="J371" s="53"/>
      <c r="K371" s="53"/>
      <c r="L371" s="53"/>
      <c r="M371" s="53"/>
    </row>
    <row r="372" spans="1:13" ht="30" customHeight="1" thickBot="1">
      <c r="I372" s="53"/>
      <c r="J372" s="53"/>
      <c r="K372" s="53"/>
      <c r="L372" s="53"/>
      <c r="M372" s="53"/>
    </row>
    <row r="373" spans="1:13" ht="62.25" customHeight="1">
      <c r="A373" s="37" t="s">
        <v>37</v>
      </c>
      <c r="B373" s="38" t="s">
        <v>38</v>
      </c>
      <c r="C373" s="38" t="s">
        <v>275</v>
      </c>
      <c r="D373" s="38" t="s">
        <v>39</v>
      </c>
      <c r="E373" s="38" t="s">
        <v>40</v>
      </c>
      <c r="F373" s="38" t="s">
        <v>80</v>
      </c>
      <c r="G373" s="38" t="s">
        <v>69</v>
      </c>
      <c r="H373" s="38" t="s">
        <v>103</v>
      </c>
      <c r="I373" s="53"/>
      <c r="J373" s="53"/>
      <c r="K373" s="53"/>
      <c r="L373" s="53"/>
      <c r="M373" s="53"/>
    </row>
    <row r="374" spans="1:13" ht="30" customHeight="1">
      <c r="A374" s="40" t="s">
        <v>46</v>
      </c>
      <c r="B374" s="82" t="s">
        <v>47</v>
      </c>
      <c r="C374" s="40" t="s">
        <v>48</v>
      </c>
      <c r="D374" s="40" t="s">
        <v>49</v>
      </c>
      <c r="E374" s="40" t="s">
        <v>50</v>
      </c>
      <c r="F374" s="40" t="s">
        <v>51</v>
      </c>
      <c r="G374" s="40" t="s">
        <v>104</v>
      </c>
      <c r="H374" s="40" t="s">
        <v>52</v>
      </c>
      <c r="I374" s="53"/>
      <c r="J374" s="53"/>
      <c r="K374" s="53"/>
      <c r="L374" s="53"/>
      <c r="M374" s="53"/>
    </row>
    <row r="375" spans="1:13" ht="47.25" customHeight="1">
      <c r="A375" s="104">
        <v>1</v>
      </c>
      <c r="B375" s="83" t="s">
        <v>249</v>
      </c>
      <c r="C375" s="65" t="s">
        <v>177</v>
      </c>
      <c r="D375" s="65" t="s">
        <v>182</v>
      </c>
      <c r="E375" s="65"/>
      <c r="F375" s="65"/>
      <c r="G375" s="65"/>
      <c r="H375" s="66">
        <v>1</v>
      </c>
    </row>
    <row r="376" spans="1:13" ht="47.25" customHeight="1">
      <c r="A376" s="64">
        <v>2</v>
      </c>
      <c r="B376" s="83" t="s">
        <v>254</v>
      </c>
      <c r="C376" s="65" t="s">
        <v>177</v>
      </c>
      <c r="D376" s="65" t="s">
        <v>182</v>
      </c>
      <c r="E376" s="65"/>
      <c r="F376" s="65"/>
      <c r="G376" s="65"/>
      <c r="H376" s="72">
        <v>2</v>
      </c>
    </row>
    <row r="377" spans="1:13" ht="47.25" customHeight="1">
      <c r="A377" s="104">
        <v>3</v>
      </c>
      <c r="B377" s="90" t="s">
        <v>342</v>
      </c>
      <c r="C377" s="65" t="s">
        <v>177</v>
      </c>
      <c r="D377" s="65" t="s">
        <v>182</v>
      </c>
      <c r="E377" s="69"/>
      <c r="F377" s="69"/>
      <c r="G377" s="69"/>
      <c r="H377" s="66">
        <v>3</v>
      </c>
    </row>
    <row r="378" spans="1:13" ht="47.25" customHeight="1">
      <c r="A378" s="64">
        <v>4</v>
      </c>
      <c r="B378" s="90" t="s">
        <v>343</v>
      </c>
      <c r="C378" s="65" t="s">
        <v>177</v>
      </c>
      <c r="D378" s="65" t="s">
        <v>182</v>
      </c>
      <c r="E378" s="69"/>
      <c r="F378" s="69"/>
      <c r="G378" s="69"/>
      <c r="H378" s="72">
        <v>4</v>
      </c>
    </row>
    <row r="379" spans="1:13" ht="47.25" customHeight="1">
      <c r="A379" s="104">
        <v>5</v>
      </c>
      <c r="B379" s="90" t="s">
        <v>257</v>
      </c>
      <c r="C379" s="65" t="s">
        <v>177</v>
      </c>
      <c r="D379" s="65" t="s">
        <v>182</v>
      </c>
      <c r="E379" s="69"/>
      <c r="F379" s="69"/>
      <c r="G379" s="69"/>
      <c r="H379" s="66">
        <v>5</v>
      </c>
    </row>
    <row r="380" spans="1:13" ht="47.25" customHeight="1">
      <c r="A380" s="64">
        <v>6</v>
      </c>
      <c r="B380" s="90" t="s">
        <v>258</v>
      </c>
      <c r="C380" s="65" t="s">
        <v>177</v>
      </c>
      <c r="D380" s="65" t="s">
        <v>182</v>
      </c>
      <c r="E380" s="69"/>
      <c r="F380" s="69"/>
      <c r="G380" s="69"/>
      <c r="H380" s="72">
        <v>6</v>
      </c>
    </row>
    <row r="381" spans="1:13" ht="47.25" customHeight="1">
      <c r="A381" s="104">
        <v>7</v>
      </c>
      <c r="B381" s="90" t="s">
        <v>259</v>
      </c>
      <c r="C381" s="65" t="s">
        <v>177</v>
      </c>
      <c r="D381" s="65" t="s">
        <v>182</v>
      </c>
      <c r="E381" s="69"/>
      <c r="F381" s="69"/>
      <c r="G381" s="69"/>
      <c r="H381" s="66">
        <v>7</v>
      </c>
    </row>
    <row r="382" spans="1:13" ht="47.25" customHeight="1">
      <c r="A382" s="64">
        <v>8</v>
      </c>
      <c r="B382" s="90" t="s">
        <v>116</v>
      </c>
      <c r="C382" s="65" t="s">
        <v>177</v>
      </c>
      <c r="D382" s="65" t="s">
        <v>182</v>
      </c>
      <c r="E382" s="69"/>
      <c r="F382" s="69"/>
      <c r="G382" s="69"/>
      <c r="H382" s="72">
        <v>8</v>
      </c>
    </row>
    <row r="383" spans="1:13" ht="47.25" customHeight="1">
      <c r="A383" s="104">
        <v>9</v>
      </c>
      <c r="B383" s="90" t="s">
        <v>274</v>
      </c>
      <c r="C383" s="65" t="s">
        <v>177</v>
      </c>
      <c r="D383" s="65" t="s">
        <v>182</v>
      </c>
      <c r="E383" s="69"/>
      <c r="F383" s="69"/>
      <c r="G383" s="69"/>
      <c r="H383" s="66">
        <v>9</v>
      </c>
    </row>
    <row r="384" spans="1:13" ht="47.25" customHeight="1">
      <c r="A384" s="64">
        <v>10</v>
      </c>
      <c r="B384" s="90" t="s">
        <v>344</v>
      </c>
      <c r="C384" s="65" t="s">
        <v>177</v>
      </c>
      <c r="D384" s="65" t="s">
        <v>182</v>
      </c>
      <c r="E384" s="69"/>
      <c r="F384" s="69"/>
      <c r="G384" s="69"/>
      <c r="H384" s="72">
        <v>10</v>
      </c>
    </row>
    <row r="385" spans="1:8" ht="47.25" customHeight="1">
      <c r="A385" s="104">
        <v>11</v>
      </c>
      <c r="B385" s="105" t="s">
        <v>266</v>
      </c>
      <c r="C385" s="106" t="s">
        <v>177</v>
      </c>
      <c r="D385" s="106" t="s">
        <v>182</v>
      </c>
      <c r="E385" s="107"/>
      <c r="F385" s="107"/>
      <c r="G385" s="107"/>
      <c r="H385" s="66">
        <v>11</v>
      </c>
    </row>
    <row r="386" spans="1:8" ht="47.25" customHeight="1">
      <c r="A386" s="64">
        <v>12</v>
      </c>
      <c r="B386" s="90" t="s">
        <v>345</v>
      </c>
      <c r="C386" s="65" t="s">
        <v>177</v>
      </c>
      <c r="D386" s="65" t="s">
        <v>182</v>
      </c>
      <c r="E386" s="69"/>
      <c r="F386" s="69"/>
      <c r="G386" s="69"/>
      <c r="H386" s="72">
        <v>12</v>
      </c>
    </row>
    <row r="387" spans="1:8" ht="47.25" customHeight="1">
      <c r="A387" s="104">
        <v>13</v>
      </c>
      <c r="B387" s="90" t="s">
        <v>263</v>
      </c>
      <c r="C387" s="65" t="s">
        <v>177</v>
      </c>
      <c r="D387" s="65" t="s">
        <v>182</v>
      </c>
      <c r="E387" s="69"/>
      <c r="F387" s="69"/>
      <c r="G387" s="69"/>
      <c r="H387" s="66">
        <v>13</v>
      </c>
    </row>
    <row r="388" spans="1:8" ht="47.25" customHeight="1">
      <c r="A388" s="64">
        <v>14</v>
      </c>
      <c r="B388" s="90" t="s">
        <v>264</v>
      </c>
      <c r="C388" s="65" t="s">
        <v>177</v>
      </c>
      <c r="D388" s="65" t="s">
        <v>182</v>
      </c>
      <c r="E388" s="69"/>
      <c r="F388" s="69"/>
      <c r="G388" s="69"/>
      <c r="H388" s="72">
        <v>14</v>
      </c>
    </row>
    <row r="389" spans="1:8" ht="47.25" customHeight="1">
      <c r="A389" s="104">
        <v>15</v>
      </c>
      <c r="B389" s="90" t="s">
        <v>262</v>
      </c>
      <c r="C389" s="65" t="s">
        <v>177</v>
      </c>
      <c r="D389" s="65" t="s">
        <v>182</v>
      </c>
      <c r="E389" s="69"/>
      <c r="F389" s="69"/>
      <c r="G389" s="69"/>
      <c r="H389" s="66">
        <v>15</v>
      </c>
    </row>
    <row r="390" spans="1:8" ht="47.25" customHeight="1">
      <c r="A390" s="64">
        <v>16</v>
      </c>
      <c r="B390" s="90" t="s">
        <v>261</v>
      </c>
      <c r="C390" s="65" t="s">
        <v>177</v>
      </c>
      <c r="D390" s="65" t="s">
        <v>182</v>
      </c>
      <c r="E390" s="69"/>
      <c r="F390" s="69"/>
      <c r="G390" s="69"/>
      <c r="H390" s="72">
        <v>16</v>
      </c>
    </row>
    <row r="391" spans="1:8" ht="47.25" customHeight="1">
      <c r="A391" s="104"/>
      <c r="B391" s="83"/>
      <c r="C391" s="65"/>
      <c r="D391" s="65"/>
      <c r="E391" s="65"/>
      <c r="F391" s="65"/>
      <c r="G391" s="65"/>
      <c r="H391" s="72"/>
    </row>
    <row r="392" spans="1:8" ht="47.25" customHeight="1">
      <c r="A392" s="45"/>
      <c r="B392" s="84" t="s">
        <v>106</v>
      </c>
      <c r="C392" s="55"/>
      <c r="D392" s="46"/>
      <c r="E392" s="46"/>
      <c r="F392" s="46"/>
      <c r="G392" s="46"/>
      <c r="H392" s="44"/>
    </row>
    <row r="393" spans="1:8" ht="30" customHeight="1">
      <c r="A393" s="33"/>
      <c r="B393" s="80" t="s">
        <v>32</v>
      </c>
      <c r="C393" s="32"/>
      <c r="D393" s="33"/>
      <c r="E393" s="33"/>
      <c r="F393" s="33" t="s">
        <v>33</v>
      </c>
      <c r="G393" s="33"/>
      <c r="H393" s="33"/>
    </row>
    <row r="394" spans="1:8" ht="30" customHeight="1">
      <c r="A394" s="33"/>
      <c r="B394" s="32" t="s">
        <v>19</v>
      </c>
      <c r="C394" s="32"/>
      <c r="D394" s="33"/>
      <c r="E394" s="33"/>
      <c r="F394" s="33" t="s">
        <v>60</v>
      </c>
      <c r="G394" s="33"/>
      <c r="H394" s="33"/>
    </row>
    <row r="395" spans="1:8" ht="30" customHeight="1">
      <c r="A395" s="33"/>
      <c r="B395" s="80"/>
      <c r="C395" s="32"/>
      <c r="D395" s="33"/>
      <c r="E395" s="33"/>
      <c r="F395" s="33"/>
      <c r="G395" s="33"/>
      <c r="H395" s="33"/>
    </row>
    <row r="396" spans="1:8" ht="30" customHeight="1">
      <c r="A396" s="33"/>
      <c r="B396" s="80"/>
      <c r="C396" s="32"/>
      <c r="D396" s="33"/>
      <c r="E396" s="33"/>
      <c r="F396" s="33"/>
      <c r="G396" s="33"/>
      <c r="H396" s="33"/>
    </row>
    <row r="397" spans="1:8" ht="30" customHeight="1">
      <c r="A397" s="33"/>
      <c r="B397" s="32" t="s">
        <v>20</v>
      </c>
      <c r="C397" s="32"/>
      <c r="D397" s="33"/>
      <c r="E397" s="33"/>
      <c r="F397" s="33" t="s">
        <v>23</v>
      </c>
      <c r="G397" s="33"/>
      <c r="H397" s="33"/>
    </row>
    <row r="398" spans="1:8" ht="30" customHeight="1"/>
    <row r="399" spans="1:8" ht="30" customHeight="1"/>
    <row r="400" spans="1:8" ht="30" customHeight="1"/>
    <row r="401" spans="1:13" ht="30" customHeight="1">
      <c r="A401" s="302" t="s">
        <v>346</v>
      </c>
      <c r="B401" s="302"/>
      <c r="C401" s="302"/>
      <c r="D401" s="302"/>
      <c r="E401" s="302"/>
      <c r="F401" s="302"/>
      <c r="G401" s="302"/>
      <c r="H401" s="302"/>
      <c r="I401" s="33"/>
      <c r="J401" s="33"/>
      <c r="K401" s="33"/>
      <c r="L401" s="33"/>
      <c r="M401" s="33"/>
    </row>
    <row r="402" spans="1:13" ht="30" customHeight="1">
      <c r="A402" s="32" t="s">
        <v>28</v>
      </c>
      <c r="B402" s="80"/>
      <c r="C402" s="34" t="s">
        <v>98</v>
      </c>
      <c r="D402" s="34"/>
      <c r="E402" s="34"/>
      <c r="F402" s="33"/>
      <c r="G402" s="33"/>
      <c r="H402" s="33"/>
      <c r="I402" s="33"/>
      <c r="J402" s="33"/>
      <c r="K402" s="33"/>
      <c r="L402" s="33"/>
      <c r="M402" s="33"/>
    </row>
    <row r="403" spans="1:13" ht="30" customHeight="1">
      <c r="A403" s="35" t="s">
        <v>29</v>
      </c>
      <c r="B403" s="81"/>
      <c r="C403" s="35" t="s">
        <v>283</v>
      </c>
      <c r="D403" s="33"/>
      <c r="E403" s="33"/>
      <c r="F403" s="33"/>
      <c r="G403" s="33"/>
      <c r="H403" s="33"/>
    </row>
    <row r="404" spans="1:13" s="39" customFormat="1" ht="30" customHeight="1">
      <c r="A404" s="32" t="s">
        <v>35</v>
      </c>
      <c r="B404" s="80"/>
      <c r="C404" s="32" t="s">
        <v>100</v>
      </c>
      <c r="D404" s="33"/>
      <c r="E404" s="33"/>
      <c r="F404" s="33"/>
      <c r="G404" s="33"/>
      <c r="H404" s="33"/>
      <c r="I404" s="51">
        <v>7</v>
      </c>
      <c r="J404" s="51"/>
      <c r="K404" s="51"/>
      <c r="L404" s="51"/>
      <c r="M404" s="51"/>
    </row>
    <row r="405" spans="1:13" s="68" customFormat="1" ht="30" customHeight="1">
      <c r="A405" s="32" t="s">
        <v>36</v>
      </c>
      <c r="B405" s="80"/>
      <c r="C405" s="32" t="s">
        <v>24</v>
      </c>
      <c r="D405" s="33"/>
      <c r="E405" s="33"/>
      <c r="F405" s="33"/>
      <c r="G405" s="33"/>
      <c r="H405" s="33"/>
      <c r="I405" s="67"/>
      <c r="J405" s="67"/>
      <c r="K405" s="67"/>
      <c r="L405" s="67"/>
      <c r="M405" s="67"/>
    </row>
    <row r="406" spans="1:13" s="68" customFormat="1" ht="30" customHeight="1">
      <c r="A406" s="32" t="s">
        <v>1</v>
      </c>
      <c r="B406" s="80"/>
      <c r="C406" s="32" t="s">
        <v>101</v>
      </c>
      <c r="D406" s="33"/>
      <c r="E406" s="33"/>
      <c r="F406" s="33"/>
      <c r="G406" s="33"/>
      <c r="H406" s="33"/>
      <c r="I406" s="67"/>
      <c r="J406" s="67"/>
      <c r="K406" s="67"/>
      <c r="L406" s="67"/>
      <c r="M406" s="67"/>
    </row>
    <row r="407" spans="1:13" s="68" customFormat="1" ht="30" customHeight="1">
      <c r="A407" s="32" t="s">
        <v>2</v>
      </c>
      <c r="B407" s="80"/>
      <c r="C407" s="32" t="s">
        <v>26</v>
      </c>
      <c r="D407" s="33"/>
      <c r="E407" s="33"/>
      <c r="F407" s="33"/>
      <c r="G407" s="33"/>
      <c r="H407" s="33"/>
      <c r="I407" s="67"/>
      <c r="J407" s="67"/>
      <c r="K407" s="67"/>
      <c r="L407" s="67"/>
      <c r="M407" s="67"/>
    </row>
    <row r="408" spans="1:13" s="68" customFormat="1" ht="30" customHeight="1">
      <c r="A408" s="32" t="s">
        <v>3</v>
      </c>
      <c r="B408" s="80"/>
      <c r="C408" s="32" t="s">
        <v>102</v>
      </c>
      <c r="D408" s="33"/>
      <c r="E408" s="33"/>
      <c r="F408" s="33"/>
      <c r="G408" s="33"/>
      <c r="H408" s="33"/>
      <c r="I408" s="70"/>
      <c r="J408" s="70"/>
      <c r="K408" s="70"/>
      <c r="L408" s="70"/>
      <c r="M408" s="70"/>
    </row>
    <row r="409" spans="1:13" s="68" customFormat="1" ht="30" customHeight="1" thickBot="1">
      <c r="A409" s="31"/>
      <c r="B409" s="86"/>
      <c r="C409" s="57"/>
      <c r="D409" s="31"/>
      <c r="E409" s="31"/>
      <c r="F409" s="31"/>
      <c r="G409" s="31"/>
      <c r="H409" s="31"/>
      <c r="I409" s="70"/>
      <c r="J409" s="70"/>
      <c r="K409" s="70"/>
      <c r="L409" s="70"/>
      <c r="M409" s="70"/>
    </row>
    <row r="410" spans="1:13" s="68" customFormat="1" ht="54" customHeight="1">
      <c r="A410" s="37" t="s">
        <v>37</v>
      </c>
      <c r="B410" s="38" t="s">
        <v>38</v>
      </c>
      <c r="C410" s="38" t="s">
        <v>275</v>
      </c>
      <c r="D410" s="38" t="s">
        <v>39</v>
      </c>
      <c r="E410" s="38" t="s">
        <v>40</v>
      </c>
      <c r="F410" s="38" t="s">
        <v>80</v>
      </c>
      <c r="G410" s="38" t="s">
        <v>69</v>
      </c>
      <c r="H410" s="38" t="s">
        <v>103</v>
      </c>
      <c r="I410" s="70"/>
      <c r="J410" s="70"/>
      <c r="K410" s="70"/>
      <c r="L410" s="70"/>
      <c r="M410" s="70"/>
    </row>
    <row r="411" spans="1:13" s="68" customFormat="1" ht="30" customHeight="1">
      <c r="A411" s="40" t="s">
        <v>46</v>
      </c>
      <c r="B411" s="82" t="s">
        <v>47</v>
      </c>
      <c r="C411" s="40" t="s">
        <v>48</v>
      </c>
      <c r="D411" s="40" t="s">
        <v>49</v>
      </c>
      <c r="E411" s="40" t="s">
        <v>50</v>
      </c>
      <c r="F411" s="40" t="s">
        <v>51</v>
      </c>
      <c r="G411" s="40" t="s">
        <v>104</v>
      </c>
      <c r="H411" s="40" t="s">
        <v>52</v>
      </c>
      <c r="I411" s="70"/>
      <c r="J411" s="70"/>
      <c r="K411" s="70"/>
      <c r="L411" s="70"/>
      <c r="M411" s="70"/>
    </row>
    <row r="412" spans="1:13" s="68" customFormat="1" ht="33.75" customHeight="1">
      <c r="A412" s="64">
        <v>1</v>
      </c>
      <c r="B412" s="83" t="s">
        <v>109</v>
      </c>
      <c r="C412" s="65" t="s">
        <v>178</v>
      </c>
      <c r="D412" s="65" t="s">
        <v>182</v>
      </c>
      <c r="E412" s="65"/>
      <c r="F412" s="65"/>
      <c r="G412" s="65"/>
      <c r="H412" s="66">
        <v>1</v>
      </c>
      <c r="I412" s="70"/>
      <c r="J412" s="70"/>
      <c r="K412" s="70"/>
      <c r="L412" s="70"/>
      <c r="M412" s="70"/>
    </row>
    <row r="413" spans="1:13" s="68" customFormat="1" ht="33.75" customHeight="1">
      <c r="A413" s="104">
        <v>2</v>
      </c>
      <c r="B413" s="105" t="s">
        <v>117</v>
      </c>
      <c r="C413" s="106" t="s">
        <v>178</v>
      </c>
      <c r="D413" s="106" t="s">
        <v>182</v>
      </c>
      <c r="E413" s="106"/>
      <c r="F413" s="106"/>
      <c r="G413" s="106"/>
      <c r="H413" s="72">
        <v>2</v>
      </c>
      <c r="I413" s="70"/>
      <c r="J413" s="70"/>
      <c r="K413" s="70"/>
      <c r="L413" s="70"/>
      <c r="M413" s="70"/>
    </row>
    <row r="414" spans="1:13" s="68" customFormat="1" ht="33.75" customHeight="1">
      <c r="A414" s="64">
        <v>3</v>
      </c>
      <c r="B414" s="105" t="s">
        <v>352</v>
      </c>
      <c r="C414" s="106" t="s">
        <v>180</v>
      </c>
      <c r="D414" s="106" t="s">
        <v>182</v>
      </c>
      <c r="E414" s="106"/>
      <c r="F414" s="106"/>
      <c r="G414" s="106"/>
      <c r="H414" s="66">
        <v>3</v>
      </c>
      <c r="I414" s="70"/>
      <c r="J414" s="70"/>
      <c r="K414" s="70"/>
      <c r="L414" s="70"/>
      <c r="M414" s="70"/>
    </row>
    <row r="415" spans="1:13" s="68" customFormat="1" ht="33.75" customHeight="1">
      <c r="A415" s="104">
        <v>4</v>
      </c>
      <c r="B415" s="105" t="s">
        <v>353</v>
      </c>
      <c r="C415" s="106" t="s">
        <v>180</v>
      </c>
      <c r="D415" s="106" t="s">
        <v>182</v>
      </c>
      <c r="E415" s="106"/>
      <c r="F415" s="106"/>
      <c r="G415" s="106"/>
      <c r="H415" s="72">
        <v>4</v>
      </c>
      <c r="I415" s="70"/>
      <c r="J415" s="70"/>
      <c r="K415" s="70"/>
      <c r="L415" s="70"/>
      <c r="M415" s="70"/>
    </row>
    <row r="416" spans="1:13" s="68" customFormat="1" ht="33.75" customHeight="1">
      <c r="A416" s="64">
        <v>5</v>
      </c>
      <c r="B416" s="83" t="s">
        <v>251</v>
      </c>
      <c r="C416" s="106" t="s">
        <v>180</v>
      </c>
      <c r="D416" s="65" t="s">
        <v>182</v>
      </c>
      <c r="E416" s="65"/>
      <c r="F416" s="65"/>
      <c r="G416" s="65"/>
      <c r="H416" s="66">
        <v>5</v>
      </c>
      <c r="I416" s="70"/>
      <c r="J416" s="70"/>
      <c r="K416" s="70"/>
      <c r="L416" s="70"/>
      <c r="M416" s="70"/>
    </row>
    <row r="417" spans="1:26" s="68" customFormat="1" ht="33.75" customHeight="1">
      <c r="A417" s="104">
        <v>6</v>
      </c>
      <c r="B417" s="83" t="s">
        <v>115</v>
      </c>
      <c r="C417" s="106" t="s">
        <v>180</v>
      </c>
      <c r="D417" s="65" t="s">
        <v>182</v>
      </c>
      <c r="E417" s="65"/>
      <c r="F417" s="65"/>
      <c r="G417" s="65"/>
      <c r="H417" s="72">
        <v>6</v>
      </c>
      <c r="I417" s="70"/>
      <c r="J417" s="70"/>
      <c r="K417" s="70"/>
      <c r="L417" s="70"/>
      <c r="M417" s="70"/>
    </row>
    <row r="418" spans="1:26" s="68" customFormat="1" ht="33.75" customHeight="1">
      <c r="A418" s="64">
        <v>7</v>
      </c>
      <c r="B418" s="83" t="s">
        <v>110</v>
      </c>
      <c r="C418" s="65" t="s">
        <v>179</v>
      </c>
      <c r="D418" s="65" t="s">
        <v>182</v>
      </c>
      <c r="E418" s="65"/>
      <c r="F418" s="65"/>
      <c r="G418" s="65"/>
      <c r="H418" s="66">
        <v>7</v>
      </c>
      <c r="I418" s="70"/>
      <c r="J418" s="70"/>
      <c r="K418" s="70"/>
      <c r="L418" s="70"/>
      <c r="M418" s="70"/>
    </row>
    <row r="419" spans="1:26" s="68" customFormat="1" ht="33.75" customHeight="1">
      <c r="A419" s="104">
        <v>8</v>
      </c>
      <c r="B419" s="83" t="s">
        <v>112</v>
      </c>
      <c r="C419" s="65" t="s">
        <v>181</v>
      </c>
      <c r="D419" s="65" t="s">
        <v>182</v>
      </c>
      <c r="E419" s="65"/>
      <c r="F419" s="65"/>
      <c r="G419" s="65"/>
      <c r="H419" s="72">
        <v>8</v>
      </c>
      <c r="I419" s="70"/>
      <c r="J419" s="70"/>
      <c r="K419" s="70"/>
      <c r="L419" s="70"/>
      <c r="M419" s="70"/>
    </row>
    <row r="420" spans="1:26" s="68" customFormat="1" ht="33.75" customHeight="1">
      <c r="A420" s="64">
        <v>9</v>
      </c>
      <c r="B420" s="105" t="s">
        <v>114</v>
      </c>
      <c r="C420" s="106" t="s">
        <v>181</v>
      </c>
      <c r="D420" s="106" t="s">
        <v>182</v>
      </c>
      <c r="E420" s="106"/>
      <c r="F420" s="106"/>
      <c r="G420" s="106"/>
      <c r="H420" s="66">
        <v>9</v>
      </c>
      <c r="I420" s="70"/>
      <c r="J420" s="70"/>
      <c r="K420" s="70"/>
      <c r="L420" s="70"/>
      <c r="M420" s="70"/>
    </row>
    <row r="421" spans="1:26" s="68" customFormat="1" ht="33.75" customHeight="1">
      <c r="A421" s="104">
        <v>10</v>
      </c>
      <c r="B421" s="83" t="s">
        <v>269</v>
      </c>
      <c r="C421" s="65" t="s">
        <v>177</v>
      </c>
      <c r="D421" s="65" t="s">
        <v>182</v>
      </c>
      <c r="E421" s="65"/>
      <c r="F421" s="65"/>
      <c r="G421" s="65"/>
      <c r="H421" s="72">
        <v>10</v>
      </c>
      <c r="I421" s="70"/>
      <c r="J421" s="70"/>
      <c r="K421" s="70"/>
      <c r="L421" s="70"/>
      <c r="M421" s="70"/>
    </row>
    <row r="422" spans="1:26" s="68" customFormat="1" ht="33.75" customHeight="1">
      <c r="A422" s="64">
        <v>11</v>
      </c>
      <c r="B422" s="83" t="s">
        <v>272</v>
      </c>
      <c r="C422" s="65" t="s">
        <v>177</v>
      </c>
      <c r="D422" s="65" t="s">
        <v>182</v>
      </c>
      <c r="E422" s="65"/>
      <c r="F422" s="65"/>
      <c r="G422" s="65"/>
      <c r="H422" s="66">
        <v>11</v>
      </c>
      <c r="I422" s="70"/>
      <c r="J422" s="70"/>
      <c r="K422" s="70"/>
      <c r="L422" s="70"/>
      <c r="M422" s="70"/>
    </row>
    <row r="423" spans="1:26" s="68" customFormat="1" ht="33.75" customHeight="1">
      <c r="A423" s="104">
        <v>12</v>
      </c>
      <c r="B423" s="90" t="s">
        <v>135</v>
      </c>
      <c r="C423" s="65" t="s">
        <v>177</v>
      </c>
      <c r="D423" s="65" t="s">
        <v>182</v>
      </c>
      <c r="E423" s="69"/>
      <c r="F423" s="69"/>
      <c r="G423" s="69"/>
      <c r="H423" s="72">
        <v>12</v>
      </c>
      <c r="I423" s="70"/>
      <c r="J423" s="70"/>
      <c r="K423" s="70"/>
      <c r="L423" s="70"/>
      <c r="M423" s="70"/>
    </row>
    <row r="424" spans="1:26" s="68" customFormat="1" ht="33.75" customHeight="1">
      <c r="A424" s="64">
        <v>13</v>
      </c>
      <c r="B424" s="90" t="s">
        <v>273</v>
      </c>
      <c r="C424" s="65" t="s">
        <v>177</v>
      </c>
      <c r="D424" s="65" t="s">
        <v>182</v>
      </c>
      <c r="E424" s="69"/>
      <c r="F424" s="69"/>
      <c r="G424" s="69"/>
      <c r="H424" s="66">
        <v>13</v>
      </c>
      <c r="I424" s="70"/>
      <c r="J424" s="70"/>
      <c r="K424" s="70"/>
      <c r="L424" s="70"/>
      <c r="M424" s="70"/>
    </row>
    <row r="425" spans="1:26" ht="33.75" customHeight="1">
      <c r="A425" s="104">
        <v>14</v>
      </c>
      <c r="B425" s="90" t="s">
        <v>270</v>
      </c>
      <c r="C425" s="65" t="s">
        <v>177</v>
      </c>
      <c r="D425" s="65" t="s">
        <v>182</v>
      </c>
      <c r="E425" s="69"/>
      <c r="F425" s="69"/>
      <c r="G425" s="69"/>
      <c r="H425" s="72">
        <v>14</v>
      </c>
    </row>
    <row r="426" spans="1:26" ht="33.75" customHeight="1">
      <c r="A426" s="64">
        <v>15</v>
      </c>
      <c r="B426" s="90" t="s">
        <v>271</v>
      </c>
      <c r="C426" s="65" t="s">
        <v>177</v>
      </c>
      <c r="D426" s="65" t="s">
        <v>182</v>
      </c>
      <c r="E426" s="69"/>
      <c r="F426" s="69"/>
      <c r="G426" s="69"/>
      <c r="H426" s="66">
        <v>15</v>
      </c>
    </row>
    <row r="427" spans="1:26" ht="33.75" customHeight="1">
      <c r="A427" s="104">
        <v>16</v>
      </c>
      <c r="B427" s="90" t="s">
        <v>278</v>
      </c>
      <c r="C427" s="65" t="s">
        <v>177</v>
      </c>
      <c r="D427" s="65" t="s">
        <v>182</v>
      </c>
      <c r="E427" s="69"/>
      <c r="F427" s="69"/>
      <c r="G427" s="69"/>
      <c r="H427" s="72">
        <v>16</v>
      </c>
      <c r="I427" s="33"/>
      <c r="J427" s="33"/>
      <c r="K427" s="33"/>
      <c r="L427" s="33"/>
      <c r="M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33.75" customHeight="1">
      <c r="A428" s="64">
        <v>17</v>
      </c>
      <c r="B428" s="90" t="s">
        <v>212</v>
      </c>
      <c r="C428" s="65" t="s">
        <v>177</v>
      </c>
      <c r="D428" s="65" t="s">
        <v>182</v>
      </c>
      <c r="E428" s="69"/>
      <c r="F428" s="69"/>
      <c r="G428" s="69"/>
      <c r="H428" s="66">
        <v>17</v>
      </c>
      <c r="I428" s="33"/>
      <c r="J428" s="33"/>
      <c r="K428" s="33"/>
      <c r="L428" s="33"/>
      <c r="M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33.75" customHeight="1">
      <c r="A429" s="104">
        <v>18</v>
      </c>
      <c r="B429" s="90" t="s">
        <v>347</v>
      </c>
      <c r="C429" s="65" t="s">
        <v>177</v>
      </c>
      <c r="D429" s="65" t="s">
        <v>182</v>
      </c>
      <c r="E429" s="69"/>
      <c r="F429" s="69"/>
      <c r="G429" s="69"/>
      <c r="H429" s="72">
        <v>18</v>
      </c>
      <c r="I429" s="33"/>
      <c r="J429" s="33"/>
      <c r="K429" s="33"/>
      <c r="L429" s="33"/>
      <c r="M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33.75" customHeight="1">
      <c r="A430" s="64">
        <v>19</v>
      </c>
      <c r="B430" s="90" t="s">
        <v>348</v>
      </c>
      <c r="C430" s="65" t="s">
        <v>177</v>
      </c>
      <c r="D430" s="65" t="s">
        <v>182</v>
      </c>
      <c r="E430" s="69"/>
      <c r="F430" s="69"/>
      <c r="G430" s="69"/>
      <c r="H430" s="66">
        <v>19</v>
      </c>
      <c r="I430" s="33"/>
      <c r="J430" s="33"/>
      <c r="K430" s="33"/>
      <c r="L430" s="33"/>
      <c r="M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33.75" customHeight="1">
      <c r="A431" s="104">
        <v>20</v>
      </c>
      <c r="B431" s="105" t="s">
        <v>349</v>
      </c>
      <c r="C431" s="106" t="s">
        <v>177</v>
      </c>
      <c r="D431" s="106" t="s">
        <v>182</v>
      </c>
      <c r="E431" s="107"/>
      <c r="F431" s="107"/>
      <c r="G431" s="107"/>
      <c r="H431" s="72">
        <v>20</v>
      </c>
      <c r="I431" s="33"/>
      <c r="J431" s="33"/>
      <c r="K431" s="33"/>
      <c r="L431" s="33"/>
      <c r="M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33.75" customHeight="1">
      <c r="A432" s="64">
        <v>21</v>
      </c>
      <c r="B432" s="90" t="s">
        <v>220</v>
      </c>
      <c r="C432" s="65" t="s">
        <v>177</v>
      </c>
      <c r="D432" s="65" t="s">
        <v>182</v>
      </c>
      <c r="E432" s="69"/>
      <c r="F432" s="69"/>
      <c r="G432" s="69"/>
      <c r="H432" s="66">
        <v>21</v>
      </c>
      <c r="I432" s="33"/>
      <c r="J432" s="33"/>
      <c r="K432" s="33"/>
      <c r="L432" s="33"/>
      <c r="M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33.75" customHeight="1">
      <c r="A433" s="104">
        <v>22</v>
      </c>
      <c r="B433" s="90" t="s">
        <v>277</v>
      </c>
      <c r="C433" s="65" t="s">
        <v>177</v>
      </c>
      <c r="D433" s="65" t="s">
        <v>182</v>
      </c>
      <c r="E433" s="69"/>
      <c r="F433" s="69"/>
      <c r="G433" s="69"/>
      <c r="H433" s="72">
        <v>22</v>
      </c>
      <c r="I433" s="33"/>
      <c r="J433" s="33"/>
      <c r="K433" s="33"/>
      <c r="L433" s="33"/>
      <c r="M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33.75" customHeight="1">
      <c r="A434" s="64">
        <v>23</v>
      </c>
      <c r="B434" s="90" t="s">
        <v>279</v>
      </c>
      <c r="C434" s="65" t="s">
        <v>177</v>
      </c>
      <c r="D434" s="65" t="s">
        <v>182</v>
      </c>
      <c r="E434" s="69"/>
      <c r="F434" s="69"/>
      <c r="G434" s="69"/>
      <c r="H434" s="66">
        <v>23</v>
      </c>
      <c r="I434" s="33"/>
      <c r="J434" s="33"/>
      <c r="K434" s="33"/>
      <c r="L434" s="33"/>
      <c r="M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33.75" customHeight="1">
      <c r="A435" s="104">
        <v>24</v>
      </c>
      <c r="B435" s="90" t="s">
        <v>280</v>
      </c>
      <c r="C435" s="65" t="s">
        <v>177</v>
      </c>
      <c r="D435" s="65" t="s">
        <v>182</v>
      </c>
      <c r="E435" s="69"/>
      <c r="F435" s="69"/>
      <c r="G435" s="69"/>
      <c r="H435" s="72">
        <v>24</v>
      </c>
      <c r="I435" s="33"/>
      <c r="J435" s="33"/>
      <c r="K435" s="33"/>
      <c r="L435" s="33"/>
      <c r="M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33.75" customHeight="1">
      <c r="A436" s="64">
        <v>25</v>
      </c>
      <c r="B436" s="90" t="s">
        <v>350</v>
      </c>
      <c r="C436" s="65" t="s">
        <v>177</v>
      </c>
      <c r="D436" s="65" t="s">
        <v>182</v>
      </c>
      <c r="E436" s="69"/>
      <c r="F436" s="69"/>
      <c r="G436" s="69"/>
      <c r="H436" s="66">
        <v>25</v>
      </c>
      <c r="I436" s="33"/>
      <c r="J436" s="33"/>
      <c r="K436" s="33"/>
      <c r="L436" s="33"/>
      <c r="M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8">
      <c r="A437" s="104" t="s">
        <v>388</v>
      </c>
      <c r="B437" s="83"/>
      <c r="C437" s="65"/>
      <c r="D437" s="65"/>
      <c r="E437" s="65"/>
      <c r="F437" s="65"/>
      <c r="G437" s="65"/>
      <c r="H437" s="72"/>
    </row>
    <row r="438" spans="1:26" ht="18">
      <c r="A438" s="64"/>
      <c r="B438" s="83"/>
      <c r="C438" s="65"/>
      <c r="D438" s="65"/>
      <c r="E438" s="65"/>
      <c r="F438" s="65"/>
      <c r="G438" s="65"/>
      <c r="H438" s="66"/>
    </row>
    <row r="439" spans="1:26" ht="25.5">
      <c r="A439" s="45"/>
      <c r="B439" s="84" t="s">
        <v>106</v>
      </c>
      <c r="C439" s="55"/>
      <c r="D439" s="46"/>
      <c r="E439" s="46"/>
      <c r="F439" s="46"/>
      <c r="G439" s="46"/>
      <c r="H439" s="44"/>
    </row>
    <row r="440" spans="1:26" ht="20.25">
      <c r="A440" s="33"/>
      <c r="B440" s="80"/>
      <c r="C440" s="32"/>
      <c r="D440" s="33"/>
      <c r="E440" s="33"/>
      <c r="F440" s="33" t="s">
        <v>59</v>
      </c>
      <c r="G440" s="33"/>
      <c r="H440" s="33"/>
    </row>
    <row r="441" spans="1:26" ht="20.25">
      <c r="A441" s="33"/>
      <c r="B441" s="80" t="s">
        <v>32</v>
      </c>
      <c r="C441" s="32"/>
      <c r="D441" s="33"/>
      <c r="E441" s="33"/>
      <c r="F441" s="33" t="s">
        <v>33</v>
      </c>
      <c r="G441" s="33"/>
      <c r="H441" s="33"/>
    </row>
    <row r="442" spans="1:26" ht="20.25">
      <c r="A442" s="33"/>
      <c r="B442" s="32" t="s">
        <v>19</v>
      </c>
      <c r="C442" s="32"/>
      <c r="D442" s="33"/>
      <c r="E442" s="33"/>
      <c r="F442" s="33" t="s">
        <v>60</v>
      </c>
      <c r="G442" s="33"/>
      <c r="H442" s="33"/>
    </row>
    <row r="443" spans="1:26" ht="20.25">
      <c r="A443" s="33"/>
      <c r="B443" s="80"/>
      <c r="C443" s="32"/>
      <c r="D443" s="33"/>
      <c r="E443" s="33"/>
      <c r="F443" s="33"/>
      <c r="G443" s="33"/>
      <c r="H443" s="33"/>
    </row>
    <row r="444" spans="1:26" ht="20.25">
      <c r="A444" s="33"/>
      <c r="B444" s="80"/>
      <c r="C444" s="32"/>
      <c r="D444" s="33"/>
      <c r="E444" s="33"/>
      <c r="F444" s="33"/>
      <c r="G444" s="33"/>
      <c r="H444" s="33"/>
    </row>
    <row r="445" spans="1:26" ht="20.25">
      <c r="A445" s="33"/>
      <c r="B445" s="32" t="s">
        <v>20</v>
      </c>
      <c r="C445" s="32"/>
      <c r="D445" s="33"/>
      <c r="E445" s="33"/>
      <c r="F445" s="33" t="s">
        <v>23</v>
      </c>
      <c r="G445" s="33"/>
      <c r="H445" s="33"/>
    </row>
    <row r="449" spans="1:16" ht="33.75" customHeight="1"/>
    <row r="450" spans="1:16" ht="33.75" customHeight="1"/>
    <row r="451" spans="1:16" ht="33.75" customHeight="1"/>
    <row r="452" spans="1:16" ht="33.75" customHeight="1"/>
    <row r="453" spans="1:16" ht="33.75" customHeight="1"/>
    <row r="454" spans="1:16" ht="33.75" customHeight="1">
      <c r="I454" s="120"/>
      <c r="J454" s="120"/>
      <c r="K454" s="120"/>
      <c r="L454" s="120"/>
      <c r="M454" s="120"/>
      <c r="N454" s="30"/>
      <c r="O454" s="30"/>
      <c r="P454" s="30"/>
    </row>
    <row r="455" spans="1:16" ht="33.75" customHeight="1">
      <c r="I455" s="33"/>
      <c r="J455" s="33"/>
      <c r="K455" s="33"/>
      <c r="L455" s="33"/>
      <c r="M455" s="33"/>
      <c r="N455" s="33" t="s">
        <v>105</v>
      </c>
      <c r="O455" s="33"/>
      <c r="P455" s="33"/>
    </row>
    <row r="456" spans="1:16" ht="33.75" customHeight="1">
      <c r="I456" s="33"/>
      <c r="J456" s="33"/>
      <c r="K456" s="33"/>
      <c r="L456" s="33"/>
      <c r="M456" s="33"/>
      <c r="N456" s="33"/>
      <c r="O456" s="33"/>
      <c r="P456" s="33"/>
    </row>
    <row r="457" spans="1:16" ht="33.75" customHeight="1">
      <c r="I457" s="33"/>
      <c r="J457" s="33"/>
      <c r="K457" s="33"/>
      <c r="L457" s="33"/>
      <c r="M457" s="33"/>
    </row>
    <row r="458" spans="1:16" ht="33.75" customHeight="1">
      <c r="I458" s="33"/>
      <c r="J458" s="33"/>
      <c r="K458" s="33"/>
      <c r="L458" s="33"/>
      <c r="M458" s="33"/>
    </row>
    <row r="459" spans="1:16" ht="33.75" customHeight="1">
      <c r="I459" s="33"/>
      <c r="J459" s="33"/>
      <c r="K459" s="33"/>
      <c r="L459" s="33"/>
      <c r="M459" s="33"/>
    </row>
    <row r="460" spans="1:16" ht="33.75" customHeight="1">
      <c r="I460" s="33"/>
      <c r="J460" s="33"/>
      <c r="K460" s="33"/>
      <c r="L460" s="33"/>
      <c r="M460" s="33"/>
    </row>
    <row r="461" spans="1:16" ht="33.75" customHeight="1">
      <c r="I461" s="33"/>
      <c r="J461" s="33"/>
      <c r="K461" s="33"/>
      <c r="L461" s="33"/>
      <c r="M461" s="33"/>
    </row>
    <row r="462" spans="1:16" ht="33.75" customHeight="1">
      <c r="I462" s="33"/>
      <c r="J462" s="33"/>
      <c r="K462" s="33"/>
      <c r="L462" s="33"/>
      <c r="M462" s="33"/>
    </row>
    <row r="463" spans="1:16" s="68" customFormat="1" ht="33.75" customHeight="1">
      <c r="A463" s="31"/>
      <c r="B463" s="86"/>
      <c r="C463" s="57"/>
      <c r="D463" s="31"/>
      <c r="E463" s="31"/>
      <c r="F463" s="31"/>
      <c r="G463" s="31"/>
      <c r="H463" s="31"/>
      <c r="I463" s="67"/>
      <c r="J463" s="67"/>
      <c r="K463" s="67"/>
      <c r="L463" s="67"/>
      <c r="M463" s="67"/>
    </row>
    <row r="464" spans="1:16" s="68" customFormat="1" ht="33.75" customHeight="1">
      <c r="A464" s="31"/>
      <c r="B464" s="86"/>
      <c r="C464" s="57"/>
      <c r="D464" s="31"/>
      <c r="E464" s="31"/>
      <c r="F464" s="31"/>
      <c r="G464" s="31"/>
      <c r="H464" s="31"/>
      <c r="I464" s="70"/>
      <c r="J464" s="70"/>
      <c r="K464" s="70"/>
      <c r="L464" s="70"/>
      <c r="M464" s="70"/>
    </row>
    <row r="465" spans="1:26" s="68" customFormat="1" ht="33.75" customHeight="1">
      <c r="A465" s="31"/>
      <c r="B465" s="86"/>
      <c r="C465" s="57"/>
      <c r="D465" s="31"/>
      <c r="E465" s="31"/>
      <c r="F465" s="31"/>
      <c r="G465" s="31"/>
      <c r="H465" s="31"/>
      <c r="I465" s="70"/>
      <c r="J465" s="70"/>
      <c r="K465" s="70"/>
      <c r="L465" s="70"/>
      <c r="M465" s="70"/>
    </row>
    <row r="466" spans="1:26" s="68" customFormat="1" ht="33.75" customHeight="1">
      <c r="A466" s="31"/>
      <c r="B466" s="86"/>
      <c r="C466" s="57"/>
      <c r="D466" s="31"/>
      <c r="E466" s="31"/>
      <c r="F466" s="31"/>
      <c r="G466" s="31"/>
      <c r="H466" s="31"/>
      <c r="I466" s="70"/>
      <c r="J466" s="70"/>
      <c r="K466" s="70"/>
      <c r="L466" s="70"/>
      <c r="M466" s="70"/>
    </row>
    <row r="467" spans="1:26" s="68" customFormat="1" ht="33" customHeight="1">
      <c r="A467" s="31"/>
      <c r="B467" s="86"/>
      <c r="C467" s="57"/>
      <c r="D467" s="31"/>
      <c r="E467" s="31"/>
      <c r="F467" s="31"/>
      <c r="G467" s="31"/>
      <c r="H467" s="31"/>
      <c r="I467" s="70"/>
      <c r="J467" s="70"/>
      <c r="K467" s="70"/>
      <c r="L467" s="70"/>
      <c r="M467" s="70"/>
    </row>
    <row r="468" spans="1:26" s="68" customFormat="1" ht="33" customHeight="1">
      <c r="A468" s="31"/>
      <c r="B468" s="86"/>
      <c r="C468" s="57"/>
      <c r="D468" s="31"/>
      <c r="E468" s="31"/>
      <c r="F468" s="31"/>
      <c r="G468" s="31"/>
      <c r="H468" s="31"/>
      <c r="I468" s="70"/>
      <c r="J468" s="70"/>
      <c r="K468" s="70"/>
      <c r="L468" s="70"/>
      <c r="M468" s="70"/>
    </row>
    <row r="469" spans="1:26" s="68" customFormat="1" ht="33" customHeight="1">
      <c r="A469" s="31"/>
      <c r="B469" s="86"/>
      <c r="C469" s="57"/>
      <c r="D469" s="31"/>
      <c r="E469" s="31"/>
      <c r="F469" s="31"/>
      <c r="G469" s="31"/>
      <c r="H469" s="31"/>
      <c r="I469" s="70"/>
      <c r="J469" s="70"/>
      <c r="K469" s="70"/>
      <c r="L469" s="70"/>
      <c r="M469" s="70"/>
    </row>
    <row r="470" spans="1:26" s="68" customFormat="1" ht="33" customHeight="1">
      <c r="A470" s="31"/>
      <c r="B470" s="86"/>
      <c r="C470" s="57"/>
      <c r="D470" s="31"/>
      <c r="E470" s="31"/>
      <c r="F470" s="31"/>
      <c r="G470" s="31"/>
      <c r="H470" s="31"/>
      <c r="I470" s="70"/>
      <c r="J470" s="70"/>
      <c r="K470" s="70"/>
      <c r="L470" s="70"/>
      <c r="M470" s="70"/>
    </row>
    <row r="471" spans="1:26" s="68" customFormat="1" ht="22.5" customHeight="1">
      <c r="A471" s="31"/>
      <c r="B471" s="86"/>
      <c r="C471" s="57"/>
      <c r="D471" s="31"/>
      <c r="E471" s="31"/>
      <c r="F471" s="31"/>
      <c r="G471" s="31"/>
      <c r="H471" s="31"/>
      <c r="I471" s="70">
        <f>A390</f>
        <v>16</v>
      </c>
      <c r="J471" s="70"/>
      <c r="K471" s="70"/>
      <c r="L471" s="70"/>
      <c r="M471" s="70"/>
    </row>
    <row r="472" spans="1:26" s="110" customFormat="1" ht="38.25" customHeight="1">
      <c r="A472" s="31"/>
      <c r="B472" s="86"/>
      <c r="C472" s="57"/>
      <c r="D472" s="31"/>
      <c r="E472" s="31"/>
      <c r="F472" s="31"/>
      <c r="G472" s="31"/>
      <c r="H472" s="31"/>
      <c r="I472" s="109"/>
      <c r="J472" s="109"/>
      <c r="K472" s="109"/>
      <c r="L472" s="109"/>
      <c r="M472" s="109"/>
    </row>
    <row r="473" spans="1:26" s="68" customFormat="1" ht="38.25" customHeight="1">
      <c r="A473" s="31"/>
      <c r="B473" s="86"/>
      <c r="C473" s="57"/>
      <c r="D473" s="31"/>
      <c r="E473" s="31"/>
      <c r="F473" s="31"/>
      <c r="G473" s="31"/>
      <c r="H473" s="31"/>
      <c r="I473" s="70"/>
      <c r="J473" s="70"/>
      <c r="K473" s="70"/>
      <c r="L473" s="70"/>
      <c r="M473" s="70"/>
    </row>
    <row r="474" spans="1:26" s="68" customFormat="1" ht="38.25" customHeight="1">
      <c r="A474" s="31"/>
      <c r="B474" s="86"/>
      <c r="C474" s="57"/>
      <c r="D474" s="31"/>
      <c r="E474" s="31"/>
      <c r="F474" s="31"/>
      <c r="G474" s="31"/>
      <c r="H474" s="31"/>
      <c r="I474" s="70"/>
      <c r="J474" s="70"/>
      <c r="K474" s="70"/>
      <c r="L474" s="70"/>
      <c r="M474" s="70"/>
    </row>
    <row r="475" spans="1:26" s="68" customFormat="1" ht="27" customHeight="1">
      <c r="A475" s="31"/>
      <c r="B475" s="86"/>
      <c r="C475" s="57"/>
      <c r="D475" s="31"/>
      <c r="E475" s="31"/>
      <c r="F475" s="31"/>
      <c r="G475" s="31"/>
      <c r="H475" s="31"/>
      <c r="I475" s="70"/>
      <c r="J475" s="70"/>
      <c r="K475" s="70"/>
      <c r="L475" s="70"/>
      <c r="M475" s="70"/>
    </row>
    <row r="476" spans="1:26" s="68" customFormat="1" ht="27" customHeight="1">
      <c r="A476" s="31"/>
      <c r="B476" s="86"/>
      <c r="C476" s="57"/>
      <c r="D476" s="31"/>
      <c r="E476" s="31"/>
      <c r="F476" s="31"/>
      <c r="G476" s="31"/>
      <c r="H476" s="31"/>
      <c r="I476" s="70"/>
      <c r="J476" s="70"/>
      <c r="K476" s="70"/>
      <c r="L476" s="70"/>
      <c r="M476" s="70"/>
    </row>
    <row r="477" spans="1:26" s="68" customFormat="1" ht="27" customHeight="1">
      <c r="A477" s="31"/>
      <c r="B477" s="86"/>
      <c r="C477" s="57"/>
      <c r="D477" s="31"/>
      <c r="E477" s="31"/>
      <c r="F477" s="31"/>
      <c r="G477" s="31"/>
      <c r="H477" s="31"/>
      <c r="I477" s="70"/>
      <c r="J477" s="70"/>
      <c r="K477" s="70"/>
      <c r="L477" s="70"/>
      <c r="M477" s="70"/>
    </row>
    <row r="478" spans="1:26" ht="20.25">
      <c r="I478" s="33"/>
      <c r="J478" s="33"/>
      <c r="K478" s="33"/>
      <c r="L478" s="33"/>
      <c r="M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20.25">
      <c r="I479" s="33"/>
      <c r="J479" s="33"/>
      <c r="K479" s="33"/>
      <c r="L479" s="33"/>
      <c r="M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20.25">
      <c r="I480" s="33"/>
      <c r="J480" s="33"/>
      <c r="K480" s="33"/>
      <c r="L480" s="33"/>
      <c r="M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9:26" ht="20.25">
      <c r="I481" s="33"/>
      <c r="J481" s="33"/>
      <c r="K481" s="33"/>
      <c r="L481" s="33"/>
      <c r="M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9:26" ht="20.25">
      <c r="I482" s="33"/>
      <c r="J482" s="33"/>
      <c r="K482" s="33"/>
      <c r="L482" s="33"/>
      <c r="M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9:26" ht="20.25">
      <c r="I483" s="33"/>
      <c r="J483" s="33"/>
      <c r="K483" s="33"/>
      <c r="L483" s="33"/>
      <c r="M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9:26" ht="20.25">
      <c r="I484" s="33"/>
      <c r="J484" s="33"/>
      <c r="K484" s="33"/>
      <c r="L484" s="33"/>
      <c r="M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9:26" ht="20.25">
      <c r="I485" s="33"/>
      <c r="J485" s="33"/>
      <c r="K485" s="33"/>
      <c r="L485" s="33"/>
      <c r="M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9:26" ht="20.25">
      <c r="I486" s="33"/>
      <c r="J486" s="33"/>
      <c r="K486" s="33"/>
      <c r="L486" s="33"/>
      <c r="M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9:26" ht="20.25">
      <c r="I487" s="33"/>
      <c r="J487" s="33"/>
      <c r="K487" s="33"/>
      <c r="L487" s="33"/>
      <c r="M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9:26" ht="20.25">
      <c r="I488" s="33"/>
      <c r="J488" s="33"/>
      <c r="K488" s="33"/>
      <c r="L488" s="33"/>
      <c r="M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9:26" ht="20.25">
      <c r="I489" s="33"/>
      <c r="J489" s="33"/>
      <c r="K489" s="33"/>
      <c r="L489" s="33"/>
      <c r="M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9:26" ht="36" customHeight="1">
      <c r="I490" s="33"/>
      <c r="J490" s="33"/>
      <c r="K490" s="33"/>
      <c r="L490" s="33"/>
      <c r="M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9:26" ht="36" customHeight="1">
      <c r="I491" s="33"/>
      <c r="J491" s="33"/>
      <c r="K491" s="33"/>
      <c r="L491" s="33"/>
      <c r="M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9:26" ht="36" customHeight="1">
      <c r="I492" s="33"/>
      <c r="J492" s="33"/>
      <c r="K492" s="33"/>
      <c r="L492" s="33"/>
      <c r="M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9:26" ht="36" customHeight="1">
      <c r="I493" s="33"/>
      <c r="J493" s="33"/>
      <c r="K493" s="33"/>
      <c r="L493" s="33"/>
      <c r="M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9:26" ht="36" customHeight="1">
      <c r="I494" s="33"/>
      <c r="J494" s="33"/>
      <c r="K494" s="33"/>
      <c r="L494" s="33"/>
      <c r="M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9:26" ht="36" customHeight="1">
      <c r="I495" s="33"/>
      <c r="J495" s="33"/>
      <c r="K495" s="33"/>
      <c r="L495" s="33"/>
      <c r="M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9:26" ht="36" customHeight="1">
      <c r="I496" s="33"/>
      <c r="J496" s="33"/>
      <c r="K496" s="33"/>
      <c r="L496" s="33"/>
      <c r="M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6" customHeight="1">
      <c r="I497" s="33"/>
      <c r="J497" s="33"/>
      <c r="K497" s="33"/>
      <c r="L497" s="33"/>
      <c r="M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6" customHeight="1">
      <c r="I498" s="33"/>
      <c r="J498" s="33"/>
      <c r="K498" s="33"/>
      <c r="L498" s="33"/>
      <c r="M498" s="33"/>
      <c r="N498" s="33"/>
      <c r="O498" s="33"/>
      <c r="P498" s="33"/>
      <c r="Q498" s="33"/>
      <c r="R498" s="33"/>
    </row>
    <row r="499" spans="1:26" ht="36" customHeight="1"/>
    <row r="500" spans="1:26" ht="36" customHeight="1"/>
    <row r="501" spans="1:26" ht="36" customHeight="1">
      <c r="I501" s="120"/>
      <c r="J501" s="120"/>
      <c r="K501" s="120"/>
      <c r="L501" s="120"/>
      <c r="M501" s="120"/>
      <c r="N501" s="30"/>
      <c r="O501" s="30"/>
      <c r="P501" s="30"/>
    </row>
    <row r="502" spans="1:26" ht="36" customHeight="1">
      <c r="I502" s="33"/>
      <c r="J502" s="33"/>
      <c r="K502" s="33"/>
      <c r="L502" s="33"/>
      <c r="M502" s="33"/>
      <c r="N502" s="33" t="s">
        <v>105</v>
      </c>
      <c r="O502" s="33"/>
      <c r="P502" s="33"/>
    </row>
    <row r="503" spans="1:26" ht="36" customHeight="1">
      <c r="I503" s="33"/>
      <c r="J503" s="33"/>
      <c r="K503" s="33"/>
      <c r="L503" s="33"/>
      <c r="M503" s="33"/>
      <c r="N503" s="33"/>
      <c r="O503" s="33"/>
      <c r="P503" s="33"/>
    </row>
    <row r="504" spans="1:26" ht="36" customHeight="1">
      <c r="I504" s="33"/>
      <c r="J504" s="33"/>
      <c r="K504" s="33"/>
      <c r="L504" s="33"/>
      <c r="M504" s="33"/>
    </row>
    <row r="505" spans="1:26" ht="36" customHeight="1">
      <c r="I505" s="33"/>
      <c r="J505" s="33"/>
      <c r="K505" s="33"/>
      <c r="L505" s="33"/>
      <c r="M505" s="33"/>
    </row>
    <row r="506" spans="1:26" ht="36" customHeight="1">
      <c r="I506" s="33"/>
      <c r="J506" s="33"/>
      <c r="K506" s="33"/>
      <c r="L506" s="33"/>
      <c r="M506" s="33"/>
    </row>
    <row r="507" spans="1:26" ht="36" customHeight="1">
      <c r="I507" s="33"/>
      <c r="J507" s="33"/>
      <c r="K507" s="33"/>
      <c r="L507" s="33"/>
      <c r="M507" s="33"/>
    </row>
    <row r="508" spans="1:26" ht="36" customHeight="1">
      <c r="I508" s="33"/>
      <c r="J508" s="33"/>
      <c r="K508" s="33"/>
      <c r="L508" s="33"/>
      <c r="M508" s="33"/>
    </row>
    <row r="509" spans="1:26" ht="36" customHeight="1">
      <c r="I509" s="33"/>
      <c r="J509" s="33"/>
      <c r="K509" s="33"/>
      <c r="L509" s="33"/>
      <c r="M509" s="33"/>
    </row>
    <row r="510" spans="1:26" ht="36" customHeight="1"/>
    <row r="511" spans="1:26" s="39" customFormat="1" ht="36" customHeight="1">
      <c r="A511" s="31"/>
      <c r="B511" s="86"/>
      <c r="C511" s="57"/>
      <c r="D511" s="31"/>
      <c r="E511" s="31"/>
      <c r="F511" s="31"/>
      <c r="G511" s="31"/>
      <c r="H511" s="31"/>
      <c r="I511" s="51"/>
      <c r="J511" s="51"/>
      <c r="K511" s="51"/>
      <c r="L511" s="51"/>
      <c r="M511" s="51"/>
    </row>
    <row r="512" spans="1:26" s="41" customFormat="1" ht="36" customHeight="1">
      <c r="A512" s="31"/>
      <c r="B512" s="86"/>
      <c r="C512" s="57"/>
      <c r="D512" s="31"/>
      <c r="E512" s="31"/>
      <c r="F512" s="31"/>
      <c r="G512" s="31"/>
      <c r="H512" s="31"/>
      <c r="I512" s="52"/>
      <c r="J512" s="52"/>
      <c r="K512" s="52"/>
      <c r="L512" s="52"/>
      <c r="M512" s="52"/>
      <c r="O512" s="41" t="s">
        <v>105</v>
      </c>
    </row>
    <row r="513" spans="1:13" s="68" customFormat="1" ht="36" customHeight="1">
      <c r="A513" s="31"/>
      <c r="B513" s="86"/>
      <c r="C513" s="57"/>
      <c r="D513" s="31"/>
      <c r="E513" s="31"/>
      <c r="F513" s="31"/>
      <c r="G513" s="31"/>
      <c r="H513" s="31"/>
      <c r="I513" s="67"/>
      <c r="J513" s="67"/>
      <c r="K513" s="67"/>
      <c r="L513" s="67"/>
      <c r="M513" s="67"/>
    </row>
    <row r="514" spans="1:13" s="68" customFormat="1" ht="36" customHeight="1">
      <c r="A514" s="31"/>
      <c r="B514" s="86"/>
      <c r="C514" s="57"/>
      <c r="D514" s="31"/>
      <c r="E514" s="31"/>
      <c r="F514" s="31"/>
      <c r="G514" s="31"/>
      <c r="H514" s="31"/>
      <c r="I514" s="67"/>
      <c r="J514" s="67"/>
      <c r="K514" s="67"/>
      <c r="L514" s="67"/>
      <c r="M514" s="67"/>
    </row>
    <row r="515" spans="1:13" s="68" customFormat="1" ht="36" customHeight="1">
      <c r="A515" s="31"/>
      <c r="B515" s="86"/>
      <c r="C515" s="57"/>
      <c r="D515" s="31"/>
      <c r="E515" s="31"/>
      <c r="F515" s="31"/>
      <c r="G515" s="31"/>
      <c r="H515" s="31"/>
      <c r="I515" s="67"/>
      <c r="J515" s="67"/>
      <c r="K515" s="67"/>
      <c r="L515" s="67"/>
      <c r="M515" s="67"/>
    </row>
    <row r="516" spans="1:13" s="68" customFormat="1" ht="36" customHeight="1">
      <c r="A516" s="31"/>
      <c r="B516" s="86"/>
      <c r="C516" s="57"/>
      <c r="D516" s="31"/>
      <c r="E516" s="31"/>
      <c r="F516" s="31"/>
      <c r="G516" s="31"/>
      <c r="H516" s="31"/>
      <c r="I516" s="67"/>
      <c r="J516" s="67"/>
      <c r="K516" s="67"/>
      <c r="L516" s="67"/>
      <c r="M516" s="67"/>
    </row>
    <row r="517" spans="1:13" s="68" customFormat="1" ht="27.75" customHeight="1">
      <c r="A517" s="31"/>
      <c r="B517" s="86"/>
      <c r="C517" s="57"/>
      <c r="D517" s="31"/>
      <c r="E517" s="31"/>
      <c r="F517" s="31"/>
      <c r="G517" s="31"/>
      <c r="H517" s="31"/>
      <c r="I517" s="67"/>
      <c r="J517" s="67"/>
      <c r="K517" s="67"/>
      <c r="L517" s="67"/>
      <c r="M517" s="67"/>
    </row>
    <row r="518" spans="1:13" s="68" customFormat="1" ht="27.75" customHeight="1">
      <c r="A518" s="31"/>
      <c r="B518" s="86"/>
      <c r="C518" s="57"/>
      <c r="D518" s="31"/>
      <c r="E518" s="31"/>
      <c r="F518" s="31"/>
      <c r="G518" s="31"/>
      <c r="H518" s="31"/>
      <c r="I518" s="67"/>
      <c r="J518" s="67"/>
      <c r="K518" s="67"/>
      <c r="L518" s="67"/>
      <c r="M518" s="67"/>
    </row>
    <row r="519" spans="1:13" s="68" customFormat="1" ht="27.75" customHeight="1">
      <c r="A519" s="31"/>
      <c r="B519" s="86"/>
      <c r="C519" s="57"/>
      <c r="D519" s="31"/>
      <c r="E519" s="31"/>
      <c r="F519" s="31"/>
      <c r="G519" s="31"/>
      <c r="H519" s="31"/>
      <c r="I519" s="67"/>
      <c r="J519" s="67"/>
      <c r="K519" s="67"/>
      <c r="L519" s="67"/>
      <c r="M519" s="67"/>
    </row>
    <row r="520" spans="1:13" s="68" customFormat="1" ht="27.75" customHeight="1">
      <c r="A520" s="31"/>
      <c r="B520" s="86"/>
      <c r="C520" s="57"/>
      <c r="D520" s="31"/>
      <c r="E520" s="31"/>
      <c r="F520" s="31"/>
      <c r="G520" s="31"/>
      <c r="H520" s="31"/>
      <c r="I520" s="70"/>
      <c r="J520" s="70"/>
      <c r="K520" s="70"/>
      <c r="L520" s="70"/>
      <c r="M520" s="70"/>
    </row>
    <row r="521" spans="1:13" s="68" customFormat="1" ht="27" customHeight="1">
      <c r="A521" s="31"/>
      <c r="B521" s="86"/>
      <c r="C521" s="57"/>
      <c r="D521" s="31"/>
      <c r="E521" s="31"/>
      <c r="F521" s="31"/>
      <c r="G521" s="31"/>
      <c r="H521" s="31"/>
      <c r="I521" s="70"/>
      <c r="J521" s="70"/>
      <c r="K521" s="70"/>
      <c r="L521" s="70"/>
      <c r="M521" s="70"/>
    </row>
    <row r="522" spans="1:13" s="68" customFormat="1" ht="27" customHeight="1">
      <c r="A522" s="31"/>
      <c r="B522" s="86"/>
      <c r="C522" s="57"/>
      <c r="D522" s="31"/>
      <c r="E522" s="31"/>
      <c r="F522" s="31"/>
      <c r="G522" s="31"/>
      <c r="H522" s="31"/>
      <c r="I522" s="70"/>
      <c r="J522" s="70"/>
      <c r="K522" s="70"/>
      <c r="L522" s="70"/>
      <c r="M522" s="70"/>
    </row>
    <row r="523" spans="1:13" s="68" customFormat="1" ht="27" customHeight="1">
      <c r="A523" s="31"/>
      <c r="B523" s="86"/>
      <c r="C523" s="57"/>
      <c r="D523" s="31"/>
      <c r="E523" s="31"/>
      <c r="F523" s="31"/>
      <c r="G523" s="31"/>
      <c r="H523" s="31"/>
      <c r="I523" s="70"/>
      <c r="J523" s="70"/>
      <c r="K523" s="70"/>
      <c r="L523" s="70"/>
      <c r="M523" s="70"/>
    </row>
    <row r="524" spans="1:13" s="68" customFormat="1" ht="27" customHeight="1">
      <c r="A524" s="31"/>
      <c r="B524" s="86"/>
      <c r="C524" s="57"/>
      <c r="D524" s="31"/>
      <c r="E524" s="31"/>
      <c r="F524" s="31"/>
      <c r="G524" s="31"/>
      <c r="H524" s="31"/>
      <c r="I524" s="70"/>
      <c r="J524" s="70"/>
      <c r="K524" s="70"/>
      <c r="L524" s="70"/>
      <c r="M524" s="70"/>
    </row>
    <row r="525" spans="1:13" s="68" customFormat="1" ht="36.75" customHeight="1">
      <c r="A525" s="31"/>
      <c r="B525" s="86"/>
      <c r="C525" s="57"/>
      <c r="D525" s="31"/>
      <c r="E525" s="31"/>
      <c r="F525" s="31"/>
      <c r="G525" s="31"/>
      <c r="H525" s="31"/>
      <c r="I525" s="70"/>
      <c r="J525" s="70"/>
      <c r="K525" s="70"/>
      <c r="L525" s="70"/>
      <c r="M525" s="70"/>
    </row>
    <row r="526" spans="1:13" s="68" customFormat="1" ht="27" customHeight="1">
      <c r="A526" s="31"/>
      <c r="B526" s="86"/>
      <c r="C526" s="57"/>
      <c r="D526" s="31"/>
      <c r="E526" s="31"/>
      <c r="F526" s="31"/>
      <c r="G526" s="31"/>
      <c r="H526" s="31"/>
      <c r="I526" s="70"/>
      <c r="J526" s="70"/>
      <c r="K526" s="70"/>
      <c r="L526" s="70"/>
      <c r="M526" s="70"/>
    </row>
    <row r="527" spans="1:13" s="68" customFormat="1" ht="27" customHeight="1">
      <c r="A527" s="31"/>
      <c r="B527" s="86"/>
      <c r="C527" s="57"/>
      <c r="D527" s="31"/>
      <c r="E527" s="31"/>
      <c r="F527" s="31"/>
      <c r="G527" s="31"/>
      <c r="H527" s="31"/>
      <c r="I527" s="70"/>
      <c r="J527" s="70"/>
      <c r="K527" s="70"/>
      <c r="L527" s="70"/>
      <c r="M527" s="70"/>
    </row>
    <row r="528" spans="1:13" s="110" customFormat="1" ht="27" customHeight="1">
      <c r="A528" s="31"/>
      <c r="B528" s="86"/>
      <c r="C528" s="57"/>
      <c r="D528" s="31"/>
      <c r="E528" s="31"/>
      <c r="F528" s="31"/>
      <c r="G528" s="31"/>
      <c r="H528" s="31"/>
      <c r="I528" s="109"/>
      <c r="J528" s="109"/>
      <c r="K528" s="109"/>
      <c r="L528" s="109"/>
      <c r="M528" s="109"/>
    </row>
    <row r="529" spans="1:26" s="68" customFormat="1" ht="26.25" customHeight="1">
      <c r="A529" s="31"/>
      <c r="B529" s="86"/>
      <c r="C529" s="57"/>
      <c r="D529" s="31"/>
      <c r="E529" s="31"/>
      <c r="F529" s="31"/>
      <c r="G529" s="31"/>
      <c r="H529" s="31"/>
      <c r="I529" s="70"/>
      <c r="J529" s="70"/>
      <c r="K529" s="70"/>
      <c r="L529" s="70"/>
      <c r="M529" s="70"/>
    </row>
    <row r="530" spans="1:26" s="68" customFormat="1">
      <c r="A530" s="31"/>
      <c r="B530" s="86"/>
      <c r="C530" s="57"/>
      <c r="D530" s="31"/>
      <c r="E530" s="31"/>
      <c r="F530" s="31"/>
      <c r="G530" s="31"/>
      <c r="H530" s="31"/>
      <c r="I530" s="70"/>
      <c r="J530" s="70"/>
      <c r="K530" s="70"/>
      <c r="L530" s="70"/>
      <c r="M530" s="70"/>
    </row>
    <row r="531" spans="1:26" s="68" customFormat="1" ht="27" customHeight="1">
      <c r="A531" s="31"/>
      <c r="B531" s="86"/>
      <c r="C531" s="57"/>
      <c r="D531" s="31"/>
      <c r="E531" s="31"/>
      <c r="F531" s="31"/>
      <c r="G531" s="31"/>
      <c r="H531" s="31"/>
      <c r="I531" s="70"/>
      <c r="J531" s="70"/>
      <c r="K531" s="70"/>
      <c r="L531" s="70"/>
      <c r="M531" s="70"/>
    </row>
    <row r="532" spans="1:26" s="68" customFormat="1" ht="27" customHeight="1">
      <c r="A532" s="31"/>
      <c r="B532" s="86"/>
      <c r="C532" s="57"/>
      <c r="D532" s="31"/>
      <c r="E532" s="31"/>
      <c r="F532" s="31"/>
      <c r="G532" s="31"/>
      <c r="H532" s="31"/>
      <c r="I532" s="70"/>
      <c r="J532" s="70"/>
      <c r="K532" s="70"/>
      <c r="L532" s="70"/>
      <c r="M532" s="70"/>
    </row>
    <row r="533" spans="1:26" s="68" customFormat="1" ht="27" customHeight="1">
      <c r="A533" s="31"/>
      <c r="B533" s="86"/>
      <c r="C533" s="57"/>
      <c r="D533" s="31"/>
      <c r="E533" s="31"/>
      <c r="F533" s="31"/>
      <c r="G533" s="31"/>
      <c r="H533" s="31"/>
      <c r="I533" s="70"/>
      <c r="J533" s="70"/>
      <c r="K533" s="70"/>
      <c r="L533" s="70"/>
      <c r="M533" s="70"/>
    </row>
    <row r="534" spans="1:26" s="110" customFormat="1" ht="27" customHeight="1">
      <c r="A534" s="31"/>
      <c r="B534" s="86"/>
      <c r="C534" s="57"/>
      <c r="D534" s="31"/>
      <c r="E534" s="31"/>
      <c r="F534" s="31"/>
      <c r="G534" s="31"/>
      <c r="H534" s="31"/>
      <c r="I534" s="109"/>
      <c r="J534" s="109"/>
      <c r="K534" s="109"/>
      <c r="L534" s="109"/>
      <c r="M534" s="109"/>
    </row>
    <row r="537" spans="1:26" ht="20.25">
      <c r="I537" s="33"/>
      <c r="J537" s="33"/>
      <c r="K537" s="33"/>
      <c r="L537" s="33"/>
      <c r="M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20.25">
      <c r="I538" s="33"/>
      <c r="J538" s="33"/>
      <c r="K538" s="33"/>
      <c r="L538" s="33"/>
      <c r="M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20.25">
      <c r="I539" s="33"/>
      <c r="J539" s="33"/>
      <c r="K539" s="33"/>
      <c r="L539" s="33"/>
      <c r="M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20.25">
      <c r="I540" s="33"/>
      <c r="J540" s="33"/>
      <c r="K540" s="33"/>
      <c r="L540" s="33"/>
      <c r="M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20.25">
      <c r="I541" s="33"/>
      <c r="J541" s="33"/>
      <c r="K541" s="33"/>
      <c r="L541" s="33"/>
      <c r="M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20.25">
      <c r="I542" s="33"/>
      <c r="J542" s="33"/>
      <c r="K542" s="33"/>
      <c r="L542" s="33"/>
      <c r="M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20.25">
      <c r="I543" s="33"/>
      <c r="J543" s="33"/>
      <c r="K543" s="33"/>
      <c r="L543" s="33"/>
      <c r="M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20.25">
      <c r="I544" s="33"/>
      <c r="J544" s="33"/>
      <c r="K544" s="33"/>
      <c r="L544" s="33"/>
      <c r="M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9:26" ht="20.25">
      <c r="I545" s="33"/>
      <c r="J545" s="33"/>
      <c r="K545" s="33"/>
      <c r="L545" s="33"/>
      <c r="M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9:26" ht="20.25">
      <c r="I546" s="33"/>
      <c r="J546" s="33"/>
      <c r="K546" s="33"/>
      <c r="L546" s="33"/>
      <c r="M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9:26" ht="20.25">
      <c r="I547" s="33"/>
      <c r="J547" s="33"/>
      <c r="K547" s="33"/>
      <c r="L547" s="33"/>
      <c r="M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9:26" ht="20.25">
      <c r="I548" s="33"/>
      <c r="J548" s="33"/>
      <c r="K548" s="33"/>
      <c r="L548" s="33"/>
      <c r="M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9:26" ht="20.25">
      <c r="I549" s="33"/>
      <c r="J549" s="33"/>
      <c r="K549" s="33"/>
      <c r="L549" s="33"/>
      <c r="M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9:26" ht="20.25">
      <c r="I550" s="33"/>
      <c r="J550" s="33"/>
      <c r="K550" s="33"/>
      <c r="L550" s="33"/>
      <c r="M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9:26" ht="20.25">
      <c r="I551" s="33"/>
      <c r="J551" s="33"/>
      <c r="K551" s="33"/>
      <c r="L551" s="33"/>
      <c r="M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9:26" ht="20.25">
      <c r="I552" s="33"/>
      <c r="J552" s="33"/>
      <c r="K552" s="33"/>
      <c r="L552" s="33"/>
      <c r="M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9:26" ht="20.25">
      <c r="I553" s="33"/>
      <c r="J553" s="33"/>
      <c r="K553" s="33"/>
      <c r="L553" s="33"/>
      <c r="M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9:26" ht="20.25">
      <c r="I554" s="33"/>
      <c r="J554" s="33"/>
      <c r="K554" s="33"/>
      <c r="L554" s="33"/>
      <c r="M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9:26" ht="20.25">
      <c r="I555" s="33"/>
      <c r="J555" s="33"/>
      <c r="K555" s="33"/>
      <c r="L555" s="33"/>
      <c r="M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9:26" ht="20.25">
      <c r="I556" s="33"/>
      <c r="J556" s="33"/>
      <c r="K556" s="33"/>
      <c r="L556" s="33"/>
      <c r="M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9:26" ht="20.25">
      <c r="I557" s="33"/>
      <c r="J557" s="33"/>
      <c r="K557" s="33"/>
      <c r="L557" s="33"/>
      <c r="M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9:26" ht="20.25">
      <c r="I558" s="33"/>
      <c r="J558" s="33"/>
      <c r="K558" s="33"/>
      <c r="L558" s="33"/>
      <c r="M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9:26" ht="20.25">
      <c r="I559" s="33"/>
      <c r="J559" s="33"/>
      <c r="K559" s="33"/>
      <c r="L559" s="33"/>
      <c r="M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9:26" ht="20.25">
      <c r="I560" s="33"/>
      <c r="J560" s="33"/>
      <c r="K560" s="33"/>
      <c r="L560" s="33"/>
      <c r="M560" s="33"/>
      <c r="N560" s="33"/>
      <c r="O560" s="33"/>
      <c r="P560" s="33"/>
      <c r="Q560" s="33"/>
      <c r="R560" s="33"/>
    </row>
    <row r="563" spans="1:16" ht="20.25">
      <c r="I563" s="120"/>
      <c r="J563" s="120"/>
      <c r="K563" s="120"/>
      <c r="L563" s="120"/>
      <c r="M563" s="120"/>
      <c r="N563" s="30"/>
      <c r="O563" s="30"/>
      <c r="P563" s="30"/>
    </row>
    <row r="564" spans="1:16" ht="20.25">
      <c r="I564" s="33"/>
      <c r="J564" s="33"/>
      <c r="K564" s="33"/>
      <c r="L564" s="33"/>
      <c r="M564" s="33"/>
      <c r="N564" s="33" t="s">
        <v>105</v>
      </c>
      <c r="O564" s="33"/>
      <c r="P564" s="33"/>
    </row>
    <row r="565" spans="1:16" ht="20.25">
      <c r="I565" s="33"/>
      <c r="J565" s="33"/>
      <c r="K565" s="33"/>
      <c r="L565" s="33"/>
      <c r="M565" s="33"/>
      <c r="N565" s="33"/>
      <c r="O565" s="33"/>
      <c r="P565" s="33"/>
    </row>
    <row r="566" spans="1:16" ht="20.25">
      <c r="I566" s="33"/>
      <c r="J566" s="33"/>
      <c r="K566" s="33"/>
      <c r="L566" s="33"/>
      <c r="M566" s="33"/>
    </row>
    <row r="567" spans="1:16" ht="20.25">
      <c r="I567" s="33"/>
      <c r="J567" s="33"/>
      <c r="K567" s="33"/>
      <c r="L567" s="33"/>
      <c r="M567" s="33"/>
    </row>
    <row r="568" spans="1:16" ht="20.25">
      <c r="I568" s="33"/>
      <c r="J568" s="33"/>
      <c r="K568" s="33"/>
      <c r="L568" s="33"/>
      <c r="M568" s="33"/>
    </row>
    <row r="569" spans="1:16" ht="20.25">
      <c r="I569" s="33"/>
      <c r="J569" s="33"/>
      <c r="K569" s="33"/>
      <c r="L569" s="33"/>
      <c r="M569" s="33"/>
    </row>
    <row r="570" spans="1:16" ht="20.25">
      <c r="I570" s="33"/>
      <c r="J570" s="33"/>
      <c r="K570" s="33"/>
      <c r="L570" s="33"/>
      <c r="M570" s="33"/>
    </row>
    <row r="571" spans="1:16" ht="20.25">
      <c r="I571" s="33"/>
      <c r="J571" s="33"/>
      <c r="K571" s="33"/>
      <c r="L571" s="33"/>
      <c r="M571" s="33"/>
    </row>
    <row r="573" spans="1:16" s="39" customFormat="1" ht="86.25" customHeight="1">
      <c r="A573" s="31"/>
      <c r="B573" s="86"/>
      <c r="C573" s="57"/>
      <c r="D573" s="31"/>
      <c r="E573" s="31"/>
      <c r="F573" s="31"/>
      <c r="G573" s="31"/>
      <c r="H573" s="31"/>
      <c r="I573" s="51">
        <v>7</v>
      </c>
      <c r="J573" s="51"/>
      <c r="K573" s="51"/>
      <c r="L573" s="51"/>
      <c r="M573" s="51"/>
    </row>
    <row r="574" spans="1:16" s="41" customFormat="1" ht="15.75">
      <c r="A574" s="31"/>
      <c r="B574" s="86"/>
      <c r="C574" s="57"/>
      <c r="D574" s="31"/>
      <c r="E574" s="31"/>
      <c r="F574" s="31"/>
      <c r="G574" s="31"/>
      <c r="H574" s="31"/>
      <c r="I574" s="52"/>
      <c r="J574" s="52"/>
      <c r="K574" s="52"/>
      <c r="L574" s="52"/>
      <c r="M574" s="52"/>
      <c r="O574" s="41" t="s">
        <v>105</v>
      </c>
    </row>
    <row r="575" spans="1:16" s="68" customFormat="1" ht="31.5" customHeight="1">
      <c r="A575" s="31"/>
      <c r="B575" s="86"/>
      <c r="C575" s="57"/>
      <c r="D575" s="31"/>
      <c r="E575" s="31"/>
      <c r="F575" s="31"/>
      <c r="G575" s="31"/>
      <c r="H575" s="31"/>
      <c r="I575" s="67"/>
      <c r="J575" s="67"/>
      <c r="K575" s="67"/>
      <c r="L575" s="67"/>
      <c r="M575" s="67"/>
    </row>
    <row r="576" spans="1:16" s="68" customFormat="1" ht="31.5" customHeight="1">
      <c r="A576" s="31"/>
      <c r="B576" s="86"/>
      <c r="C576" s="57"/>
      <c r="D576" s="31"/>
      <c r="E576" s="31"/>
      <c r="F576" s="31"/>
      <c r="G576" s="31"/>
      <c r="H576" s="31"/>
      <c r="I576" s="67"/>
      <c r="J576" s="67"/>
      <c r="K576" s="67"/>
      <c r="L576" s="67"/>
      <c r="M576" s="67"/>
    </row>
    <row r="577" spans="1:13" s="68" customFormat="1" ht="31.5" customHeight="1">
      <c r="A577" s="31"/>
      <c r="B577" s="86"/>
      <c r="C577" s="57"/>
      <c r="D577" s="31"/>
      <c r="E577" s="31"/>
      <c r="F577" s="31"/>
      <c r="G577" s="31"/>
      <c r="H577" s="31"/>
      <c r="I577" s="67"/>
      <c r="J577" s="67"/>
      <c r="K577" s="67"/>
      <c r="L577" s="67"/>
      <c r="M577" s="67"/>
    </row>
    <row r="578" spans="1:13" s="68" customFormat="1" ht="31.5" customHeight="1">
      <c r="A578" s="31"/>
      <c r="B578" s="86"/>
      <c r="C578" s="57"/>
      <c r="D578" s="31"/>
      <c r="E578" s="31"/>
      <c r="F578" s="31"/>
      <c r="G578" s="31"/>
      <c r="H578" s="31"/>
      <c r="I578" s="67"/>
      <c r="J578" s="67"/>
      <c r="K578" s="67"/>
      <c r="L578" s="67"/>
      <c r="M578" s="67"/>
    </row>
    <row r="579" spans="1:13" s="68" customFormat="1" ht="31.5" customHeight="1">
      <c r="A579" s="31"/>
      <c r="B579" s="86"/>
      <c r="C579" s="57"/>
      <c r="D579" s="31"/>
      <c r="E579" s="31"/>
      <c r="F579" s="31"/>
      <c r="G579" s="31"/>
      <c r="H579" s="31"/>
      <c r="I579" s="67"/>
      <c r="J579" s="67"/>
      <c r="K579" s="67"/>
      <c r="L579" s="67"/>
      <c r="M579" s="67"/>
    </row>
    <row r="580" spans="1:13" s="68" customFormat="1" ht="27" customHeight="1">
      <c r="A580" s="31"/>
      <c r="B580" s="86"/>
      <c r="C580" s="57"/>
      <c r="D580" s="31"/>
      <c r="E580" s="31"/>
      <c r="F580" s="31"/>
      <c r="G580" s="31"/>
      <c r="H580" s="31"/>
      <c r="I580" s="67"/>
      <c r="J580" s="67"/>
      <c r="K580" s="67"/>
      <c r="L580" s="67"/>
      <c r="M580" s="67"/>
    </row>
    <row r="581" spans="1:13" s="68" customFormat="1" ht="25.5">
      <c r="A581" s="31"/>
      <c r="B581" s="86"/>
      <c r="C581" s="57"/>
      <c r="D581" s="31"/>
      <c r="E581" s="31"/>
      <c r="F581" s="31"/>
      <c r="G581" s="31"/>
      <c r="H581" s="31"/>
      <c r="I581" s="67"/>
      <c r="J581" s="67"/>
      <c r="K581" s="67"/>
      <c r="L581" s="67"/>
      <c r="M581" s="67"/>
    </row>
    <row r="582" spans="1:13" s="68" customFormat="1" ht="41.25" customHeight="1">
      <c r="A582" s="31"/>
      <c r="B582" s="86"/>
      <c r="C582" s="57"/>
      <c r="D582" s="31"/>
      <c r="E582" s="31"/>
      <c r="F582" s="31"/>
      <c r="G582" s="31"/>
      <c r="H582" s="31"/>
      <c r="I582" s="70"/>
      <c r="J582" s="70"/>
      <c r="K582" s="70"/>
      <c r="L582" s="70"/>
      <c r="M582" s="70"/>
    </row>
    <row r="583" spans="1:13" s="68" customFormat="1" ht="27" customHeight="1">
      <c r="A583" s="31"/>
      <c r="B583" s="86"/>
      <c r="C583" s="57"/>
      <c r="D583" s="31"/>
      <c r="E583" s="31"/>
      <c r="F583" s="31"/>
      <c r="G583" s="31"/>
      <c r="H583" s="31"/>
      <c r="I583" s="70"/>
      <c r="J583" s="70"/>
      <c r="K583" s="70"/>
      <c r="L583" s="70"/>
      <c r="M583" s="70"/>
    </row>
    <row r="584" spans="1:13" s="68" customFormat="1" ht="27" customHeight="1">
      <c r="A584" s="31"/>
      <c r="B584" s="86"/>
      <c r="C584" s="57"/>
      <c r="D584" s="31"/>
      <c r="E584" s="31"/>
      <c r="F584" s="31"/>
      <c r="G584" s="31"/>
      <c r="H584" s="31"/>
      <c r="I584" s="70"/>
      <c r="J584" s="70"/>
      <c r="K584" s="70"/>
      <c r="L584" s="70"/>
      <c r="M584" s="70"/>
    </row>
    <row r="585" spans="1:13" s="68" customFormat="1" ht="27" customHeight="1">
      <c r="A585" s="31"/>
      <c r="B585" s="86"/>
      <c r="C585" s="57"/>
      <c r="D585" s="31"/>
      <c r="E585" s="31"/>
      <c r="F585" s="31"/>
      <c r="G585" s="31"/>
      <c r="H585" s="31"/>
      <c r="I585" s="70"/>
      <c r="J585" s="70"/>
      <c r="K585" s="70"/>
      <c r="L585" s="70"/>
      <c r="M585" s="70"/>
    </row>
    <row r="586" spans="1:13" s="68" customFormat="1" ht="27" customHeight="1">
      <c r="A586" s="31"/>
      <c r="B586" s="86"/>
      <c r="C586" s="57"/>
      <c r="D586" s="31"/>
      <c r="E586" s="31"/>
      <c r="F586" s="31"/>
      <c r="G586" s="31"/>
      <c r="H586" s="31"/>
      <c r="I586" s="70"/>
      <c r="J586" s="70"/>
      <c r="K586" s="70"/>
      <c r="L586" s="70"/>
      <c r="M586" s="70"/>
    </row>
    <row r="587" spans="1:13" s="68" customFormat="1" ht="36.75" customHeight="1">
      <c r="A587" s="31"/>
      <c r="B587" s="86"/>
      <c r="C587" s="57"/>
      <c r="D587" s="31"/>
      <c r="E587" s="31"/>
      <c r="F587" s="31"/>
      <c r="G587" s="31"/>
      <c r="H587" s="31"/>
      <c r="I587" s="70"/>
      <c r="J587" s="70"/>
      <c r="K587" s="70"/>
      <c r="L587" s="70"/>
      <c r="M587" s="70"/>
    </row>
    <row r="588" spans="1:13" s="68" customFormat="1" ht="27" customHeight="1">
      <c r="A588" s="31"/>
      <c r="B588" s="86"/>
      <c r="C588" s="57"/>
      <c r="D588" s="31"/>
      <c r="E588" s="31"/>
      <c r="F588" s="31"/>
      <c r="G588" s="31"/>
      <c r="H588" s="31"/>
      <c r="I588" s="70"/>
      <c r="J588" s="70"/>
      <c r="K588" s="70"/>
      <c r="L588" s="70"/>
      <c r="M588" s="70"/>
    </row>
    <row r="589" spans="1:13" s="68" customFormat="1" ht="27" customHeight="1">
      <c r="A589" s="31"/>
      <c r="B589" s="86"/>
      <c r="C589" s="57"/>
      <c r="D589" s="31"/>
      <c r="E589" s="31"/>
      <c r="F589" s="31"/>
      <c r="G589" s="31"/>
      <c r="H589" s="31"/>
      <c r="I589" s="70"/>
      <c r="J589" s="70"/>
      <c r="K589" s="70"/>
      <c r="L589" s="70"/>
      <c r="M589" s="70"/>
    </row>
    <row r="590" spans="1:13" s="110" customFormat="1" ht="27" customHeight="1">
      <c r="A590" s="31"/>
      <c r="B590" s="86"/>
      <c r="C590" s="57"/>
      <c r="D590" s="31"/>
      <c r="E590" s="31"/>
      <c r="F590" s="31"/>
      <c r="G590" s="31"/>
      <c r="H590" s="31"/>
      <c r="I590" s="109"/>
      <c r="J590" s="109"/>
      <c r="K590" s="109"/>
      <c r="L590" s="109"/>
      <c r="M590" s="109"/>
    </row>
    <row r="591" spans="1:13" s="68" customFormat="1" ht="39" customHeight="1">
      <c r="A591" s="31"/>
      <c r="B591" s="86"/>
      <c r="C591" s="57"/>
      <c r="D591" s="31"/>
      <c r="E591" s="31"/>
      <c r="F591" s="31"/>
      <c r="G591" s="31"/>
      <c r="H591" s="31"/>
      <c r="I591" s="70"/>
      <c r="J591" s="70"/>
      <c r="K591" s="70"/>
      <c r="L591" s="70"/>
      <c r="M591" s="70"/>
    </row>
    <row r="592" spans="1:13" s="68" customFormat="1">
      <c r="A592" s="31"/>
      <c r="B592" s="86"/>
      <c r="C592" s="57"/>
      <c r="D592" s="31"/>
      <c r="E592" s="31"/>
      <c r="F592" s="31"/>
      <c r="G592" s="31"/>
      <c r="H592" s="31"/>
      <c r="I592" s="70"/>
      <c r="J592" s="70"/>
      <c r="K592" s="70"/>
      <c r="L592" s="70"/>
      <c r="M592" s="70"/>
    </row>
    <row r="593" spans="1:26" s="68" customFormat="1" ht="27" customHeight="1">
      <c r="A593" s="31"/>
      <c r="B593" s="86"/>
      <c r="C593" s="57"/>
      <c r="D593" s="31"/>
      <c r="E593" s="31"/>
      <c r="F593" s="31"/>
      <c r="G593" s="31"/>
      <c r="H593" s="31"/>
      <c r="I593" s="70"/>
      <c r="J593" s="70"/>
      <c r="K593" s="70"/>
      <c r="L593" s="70"/>
      <c r="M593" s="70"/>
    </row>
    <row r="594" spans="1:26" s="68" customFormat="1" ht="27" customHeight="1">
      <c r="A594" s="31"/>
      <c r="B594" s="86"/>
      <c r="C594" s="57"/>
      <c r="D594" s="31"/>
      <c r="E594" s="31"/>
      <c r="F594" s="31"/>
      <c r="G594" s="31"/>
      <c r="H594" s="31"/>
      <c r="I594" s="70"/>
      <c r="J594" s="70"/>
      <c r="K594" s="70"/>
      <c r="L594" s="70"/>
      <c r="M594" s="70"/>
    </row>
    <row r="595" spans="1:26" s="68" customFormat="1" ht="27" customHeight="1">
      <c r="A595" s="31"/>
      <c r="B595" s="86"/>
      <c r="C595" s="57"/>
      <c r="D595" s="31"/>
      <c r="E595" s="31"/>
      <c r="F595" s="31"/>
      <c r="G595" s="31"/>
      <c r="H595" s="31"/>
      <c r="I595" s="70"/>
      <c r="J595" s="70"/>
      <c r="K595" s="70"/>
      <c r="L595" s="70"/>
      <c r="M595" s="70"/>
    </row>
    <row r="596" spans="1:26" s="110" customFormat="1" ht="27" customHeight="1">
      <c r="A596" s="31"/>
      <c r="B596" s="86"/>
      <c r="C596" s="57"/>
      <c r="D596" s="31"/>
      <c r="E596" s="31"/>
      <c r="F596" s="31"/>
      <c r="G596" s="31"/>
      <c r="H596" s="31"/>
      <c r="I596" s="109"/>
      <c r="J596" s="109"/>
      <c r="K596" s="109"/>
      <c r="L596" s="109"/>
      <c r="M596" s="109"/>
    </row>
    <row r="599" spans="1:26" ht="20.25">
      <c r="I599" s="33"/>
      <c r="J599" s="33"/>
      <c r="K599" s="33"/>
      <c r="L599" s="33"/>
      <c r="M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20.25">
      <c r="I600" s="33"/>
      <c r="J600" s="33"/>
      <c r="K600" s="33"/>
      <c r="L600" s="33"/>
      <c r="M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20.25">
      <c r="I601" s="33"/>
      <c r="J601" s="33"/>
      <c r="K601" s="33"/>
      <c r="L601" s="33"/>
      <c r="M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20.25">
      <c r="I602" s="33"/>
      <c r="J602" s="33"/>
      <c r="K602" s="33"/>
      <c r="L602" s="33"/>
      <c r="M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20.25">
      <c r="I603" s="33"/>
      <c r="J603" s="33"/>
      <c r="K603" s="33"/>
      <c r="L603" s="33"/>
      <c r="M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20.25">
      <c r="I604" s="33"/>
      <c r="J604" s="33"/>
      <c r="K604" s="33"/>
      <c r="L604" s="33"/>
      <c r="M604" s="33"/>
      <c r="N604" s="33"/>
      <c r="O604" s="33"/>
      <c r="P604" s="33"/>
      <c r="Q604" s="33"/>
      <c r="R604" s="33"/>
    </row>
  </sheetData>
  <mergeCells count="10">
    <mergeCell ref="A268:H268"/>
    <mergeCell ref="A319:H319"/>
    <mergeCell ref="A363:H363"/>
    <mergeCell ref="A401:H401"/>
    <mergeCell ref="A1:H1"/>
    <mergeCell ref="A57:H57"/>
    <mergeCell ref="A100:H100"/>
    <mergeCell ref="A139:H139"/>
    <mergeCell ref="A187:H187"/>
    <mergeCell ref="A229:H229"/>
  </mergeCells>
  <pageMargins left="0.42" right="0.48" top="0.74803149606299213" bottom="0.74803149606299213" header="0.31496062992125984" footer="0.31496062992125984"/>
  <pageSetup paperSize="5" scale="62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86"/>
  <sheetViews>
    <sheetView topLeftCell="A10" workbookViewId="0">
      <selection activeCell="B18" sqref="B18"/>
    </sheetView>
  </sheetViews>
  <sheetFormatPr defaultRowHeight="15"/>
  <cols>
    <col min="1" max="1" width="8.42578125" style="31" customWidth="1"/>
    <col min="2" max="2" width="27" style="86" customWidth="1"/>
    <col min="3" max="3" width="30.85546875" style="57" customWidth="1"/>
    <col min="4" max="4" width="14" style="31" bestFit="1" customWidth="1"/>
    <col min="5" max="5" width="18.5703125" style="31" customWidth="1"/>
    <col min="6" max="6" width="17.7109375" style="31" customWidth="1"/>
    <col min="7" max="7" width="15" style="31" customWidth="1"/>
    <col min="8" max="8" width="24" style="31" customWidth="1"/>
    <col min="9" max="9" width="9.42578125" style="31" customWidth="1"/>
    <col min="10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284</v>
      </c>
      <c r="B1" s="302"/>
      <c r="C1" s="302"/>
      <c r="D1" s="302"/>
      <c r="E1" s="302"/>
      <c r="F1" s="302"/>
      <c r="G1" s="302"/>
      <c r="H1" s="302"/>
      <c r="I1" s="114"/>
      <c r="J1" s="114"/>
      <c r="K1" s="114"/>
      <c r="L1" s="114"/>
      <c r="M1" s="114"/>
      <c r="N1" s="30"/>
      <c r="O1" s="30"/>
      <c r="P1" s="30"/>
    </row>
    <row r="2" spans="1:16" ht="20.25">
      <c r="A2" s="32"/>
      <c r="B2" s="8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123</v>
      </c>
      <c r="O2" s="33"/>
      <c r="P2" s="33"/>
    </row>
    <row r="3" spans="1:16" ht="20.25">
      <c r="A3" s="32" t="s">
        <v>28</v>
      </c>
      <c r="B3" s="80"/>
      <c r="C3" s="34" t="s">
        <v>98</v>
      </c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6" customFormat="1" ht="18">
      <c r="A4" s="35" t="s">
        <v>29</v>
      </c>
      <c r="B4" s="81"/>
      <c r="C4" s="35" t="s">
        <v>283</v>
      </c>
    </row>
    <row r="5" spans="1:16" s="36" customFormat="1" ht="18">
      <c r="A5" s="35" t="s">
        <v>35</v>
      </c>
      <c r="B5" s="81"/>
      <c r="C5" s="35" t="s">
        <v>100</v>
      </c>
    </row>
    <row r="6" spans="1:16" s="36" customFormat="1" ht="18">
      <c r="A6" s="35" t="s">
        <v>36</v>
      </c>
      <c r="B6" s="81"/>
      <c r="C6" s="35" t="s">
        <v>24</v>
      </c>
    </row>
    <row r="7" spans="1:16" s="36" customFormat="1" ht="18">
      <c r="A7" s="35" t="s">
        <v>1</v>
      </c>
      <c r="B7" s="81"/>
      <c r="C7" s="35" t="s">
        <v>101</v>
      </c>
    </row>
    <row r="8" spans="1:16" s="36" customFormat="1" ht="18">
      <c r="A8" s="35" t="s">
        <v>2</v>
      </c>
      <c r="B8" s="81"/>
      <c r="C8" s="35" t="s">
        <v>26</v>
      </c>
    </row>
    <row r="9" spans="1:16" s="36" customFormat="1" ht="18">
      <c r="A9" s="35" t="s">
        <v>3</v>
      </c>
      <c r="B9" s="81"/>
      <c r="C9" s="35" t="s">
        <v>102</v>
      </c>
    </row>
    <row r="10" spans="1:16" s="36" customFormat="1" ht="18.75" thickBot="1">
      <c r="A10" s="35"/>
      <c r="B10" s="81"/>
      <c r="C10" s="35"/>
    </row>
    <row r="11" spans="1:16" s="39" customFormat="1" ht="86.25" customHeight="1">
      <c r="A11" s="37" t="s">
        <v>37</v>
      </c>
      <c r="B11" s="38" t="s">
        <v>38</v>
      </c>
      <c r="C11" s="38" t="s">
        <v>275</v>
      </c>
      <c r="D11" s="38" t="s">
        <v>39</v>
      </c>
      <c r="E11" s="38" t="s">
        <v>40</v>
      </c>
      <c r="F11" s="38" t="s">
        <v>80</v>
      </c>
      <c r="G11" s="38" t="s">
        <v>69</v>
      </c>
      <c r="H11" s="38" t="s">
        <v>103</v>
      </c>
      <c r="I11" s="51">
        <v>1</v>
      </c>
      <c r="J11" s="51"/>
      <c r="K11" s="51"/>
      <c r="L11" s="51"/>
      <c r="M11" s="51"/>
    </row>
    <row r="12" spans="1:16" s="41" customFormat="1" ht="15.75">
      <c r="A12" s="40" t="s">
        <v>46</v>
      </c>
      <c r="B12" s="82" t="s">
        <v>47</v>
      </c>
      <c r="C12" s="40" t="s">
        <v>48</v>
      </c>
      <c r="D12" s="40" t="s">
        <v>49</v>
      </c>
      <c r="E12" s="40" t="s">
        <v>50</v>
      </c>
      <c r="F12" s="40" t="s">
        <v>51</v>
      </c>
      <c r="G12" s="40" t="s">
        <v>104</v>
      </c>
      <c r="H12" s="40" t="s">
        <v>52</v>
      </c>
      <c r="I12" s="52"/>
      <c r="J12" s="52"/>
      <c r="K12" s="52"/>
      <c r="L12" s="52"/>
      <c r="M12" s="52"/>
      <c r="O12" s="41" t="s">
        <v>105</v>
      </c>
    </row>
    <row r="13" spans="1:16" s="68" customFormat="1" ht="31.5" customHeight="1">
      <c r="A13" s="64">
        <v>1</v>
      </c>
      <c r="B13" s="83" t="s">
        <v>109</v>
      </c>
      <c r="C13" s="65" t="s">
        <v>178</v>
      </c>
      <c r="D13" s="65" t="s">
        <v>182</v>
      </c>
      <c r="E13" s="65"/>
      <c r="F13" s="65"/>
      <c r="G13" s="65"/>
      <c r="H13" s="66">
        <v>1</v>
      </c>
      <c r="I13" s="67"/>
      <c r="J13" s="67"/>
      <c r="K13" s="67"/>
      <c r="L13" s="67"/>
      <c r="M13" s="67"/>
    </row>
    <row r="14" spans="1:16" s="103" customFormat="1" ht="30.75" customHeight="1">
      <c r="A14" s="104">
        <v>2</v>
      </c>
      <c r="B14" s="105" t="s">
        <v>117</v>
      </c>
      <c r="C14" s="106" t="s">
        <v>178</v>
      </c>
      <c r="D14" s="106" t="s">
        <v>182</v>
      </c>
      <c r="E14" s="106"/>
      <c r="F14" s="106"/>
      <c r="G14" s="106"/>
      <c r="H14" s="72">
        <v>2</v>
      </c>
      <c r="I14" s="102"/>
      <c r="J14" s="102"/>
      <c r="K14" s="102"/>
      <c r="L14" s="102"/>
      <c r="M14" s="102"/>
    </row>
    <row r="15" spans="1:16" s="103" customFormat="1" ht="30.75" customHeight="1">
      <c r="A15" s="64">
        <v>3</v>
      </c>
      <c r="B15" s="105" t="s">
        <v>127</v>
      </c>
      <c r="C15" s="106" t="s">
        <v>180</v>
      </c>
      <c r="D15" s="106" t="s">
        <v>182</v>
      </c>
      <c r="E15" s="106"/>
      <c r="F15" s="106"/>
      <c r="G15" s="106"/>
      <c r="H15" s="66">
        <v>3</v>
      </c>
      <c r="I15" s="102"/>
      <c r="J15" s="102"/>
      <c r="K15" s="102"/>
      <c r="L15" s="102"/>
      <c r="M15" s="102"/>
    </row>
    <row r="16" spans="1:16" s="103" customFormat="1" ht="30.75" customHeight="1">
      <c r="A16" s="104">
        <v>4</v>
      </c>
      <c r="B16" s="105" t="str">
        <f>'D,H I'!B16</f>
        <v>Nengah Narta</v>
      </c>
      <c r="C16" s="106" t="s">
        <v>181</v>
      </c>
      <c r="D16" s="106" t="s">
        <v>182</v>
      </c>
      <c r="E16" s="106"/>
      <c r="F16" s="106"/>
      <c r="G16" s="106"/>
      <c r="H16" s="72">
        <v>4</v>
      </c>
      <c r="I16" s="102"/>
      <c r="J16" s="102"/>
      <c r="K16" s="102"/>
      <c r="L16" s="102"/>
      <c r="M16" s="102"/>
    </row>
    <row r="17" spans="1:13" s="68" customFormat="1" ht="31.5" customHeight="1">
      <c r="A17" s="64">
        <v>5</v>
      </c>
      <c r="B17" s="83" t="str">
        <f>'D,H I'!B17</f>
        <v>Nyoman Tarma</v>
      </c>
      <c r="C17" s="106" t="s">
        <v>181</v>
      </c>
      <c r="D17" s="65" t="s">
        <v>182</v>
      </c>
      <c r="E17" s="65"/>
      <c r="F17" s="65"/>
      <c r="G17" s="65"/>
      <c r="H17" s="66">
        <v>5</v>
      </c>
      <c r="I17" s="67"/>
      <c r="J17" s="67"/>
      <c r="K17" s="67"/>
      <c r="L17" s="67"/>
      <c r="M17" s="67"/>
    </row>
    <row r="18" spans="1:13" s="68" customFormat="1" ht="31.5" customHeight="1">
      <c r="A18" s="104">
        <v>6</v>
      </c>
      <c r="B18" s="83" t="s">
        <v>115</v>
      </c>
      <c r="C18" s="106" t="s">
        <v>181</v>
      </c>
      <c r="D18" s="65" t="s">
        <v>182</v>
      </c>
      <c r="E18" s="65"/>
      <c r="F18" s="65"/>
      <c r="G18" s="65"/>
      <c r="H18" s="72">
        <v>6</v>
      </c>
      <c r="I18" s="67"/>
      <c r="J18" s="67"/>
      <c r="K18" s="67"/>
      <c r="L18" s="67"/>
      <c r="M18" s="67"/>
    </row>
    <row r="19" spans="1:13" s="68" customFormat="1" ht="31.5" customHeight="1">
      <c r="A19" s="64">
        <v>7</v>
      </c>
      <c r="B19" s="83" t="s">
        <v>110</v>
      </c>
      <c r="C19" s="65" t="s">
        <v>354</v>
      </c>
      <c r="D19" s="65" t="s">
        <v>182</v>
      </c>
      <c r="E19" s="65"/>
      <c r="F19" s="65"/>
      <c r="G19" s="65"/>
      <c r="H19" s="66">
        <v>7</v>
      </c>
      <c r="I19" s="67"/>
      <c r="J19" s="67"/>
      <c r="K19" s="67"/>
      <c r="L19" s="67"/>
      <c r="M19" s="67"/>
    </row>
    <row r="20" spans="1:13" s="68" customFormat="1" ht="30.75" customHeight="1">
      <c r="A20" s="104">
        <v>8</v>
      </c>
      <c r="B20" s="83" t="s">
        <v>112</v>
      </c>
      <c r="C20" s="65" t="s">
        <v>181</v>
      </c>
      <c r="D20" s="65" t="s">
        <v>182</v>
      </c>
      <c r="E20" s="65"/>
      <c r="F20" s="65"/>
      <c r="G20" s="65"/>
      <c r="H20" s="72">
        <v>8</v>
      </c>
      <c r="I20" s="67"/>
      <c r="J20" s="67"/>
      <c r="K20" s="67"/>
      <c r="L20" s="67"/>
      <c r="M20" s="67"/>
    </row>
    <row r="21" spans="1:13" s="103" customFormat="1" ht="30.75" customHeight="1">
      <c r="A21" s="64">
        <v>9</v>
      </c>
      <c r="B21" s="105" t="s">
        <v>114</v>
      </c>
      <c r="C21" s="106" t="s">
        <v>181</v>
      </c>
      <c r="D21" s="106" t="s">
        <v>182</v>
      </c>
      <c r="E21" s="106"/>
      <c r="F21" s="106"/>
      <c r="G21" s="106"/>
      <c r="H21" s="66">
        <v>9</v>
      </c>
      <c r="I21" s="102"/>
      <c r="J21" s="102"/>
      <c r="K21" s="102"/>
      <c r="L21" s="102"/>
      <c r="M21" s="102"/>
    </row>
    <row r="22" spans="1:13" s="110" customFormat="1" ht="31.5" customHeight="1">
      <c r="A22" s="104">
        <v>10</v>
      </c>
      <c r="B22" s="105" t="s">
        <v>301</v>
      </c>
      <c r="C22" s="106" t="s">
        <v>177</v>
      </c>
      <c r="D22" s="106" t="s">
        <v>182</v>
      </c>
      <c r="E22" s="106"/>
      <c r="F22" s="106"/>
      <c r="G22" s="106"/>
      <c r="H22" s="72">
        <v>10</v>
      </c>
      <c r="I22" s="111"/>
      <c r="J22" s="111"/>
      <c r="K22" s="111"/>
      <c r="L22" s="111"/>
      <c r="M22" s="111"/>
    </row>
    <row r="23" spans="1:13" s="68" customFormat="1" ht="31.5" customHeight="1">
      <c r="A23" s="64">
        <v>11</v>
      </c>
      <c r="B23" s="83" t="s">
        <v>302</v>
      </c>
      <c r="C23" s="65" t="s">
        <v>177</v>
      </c>
      <c r="D23" s="65" t="s">
        <v>182</v>
      </c>
      <c r="E23" s="65"/>
      <c r="F23" s="65"/>
      <c r="G23" s="65"/>
      <c r="H23" s="66">
        <v>11</v>
      </c>
      <c r="I23" s="67"/>
      <c r="J23" s="67"/>
      <c r="K23" s="67"/>
      <c r="L23" s="67"/>
      <c r="M23" s="67"/>
    </row>
    <row r="24" spans="1:13" s="68" customFormat="1" ht="31.5" customHeight="1">
      <c r="A24" s="104">
        <v>12</v>
      </c>
      <c r="B24" s="83" t="s">
        <v>124</v>
      </c>
      <c r="C24" s="65" t="s">
        <v>177</v>
      </c>
      <c r="D24" s="65" t="s">
        <v>182</v>
      </c>
      <c r="E24" s="65"/>
      <c r="F24" s="65"/>
      <c r="G24" s="65"/>
      <c r="H24" s="72">
        <v>12</v>
      </c>
      <c r="I24" s="67"/>
      <c r="J24" s="67"/>
      <c r="K24" s="67"/>
      <c r="L24" s="67"/>
      <c r="M24" s="67"/>
    </row>
    <row r="25" spans="1:13" s="68" customFormat="1" ht="31.5" customHeight="1">
      <c r="A25" s="64">
        <v>13</v>
      </c>
      <c r="B25" s="83" t="s">
        <v>125</v>
      </c>
      <c r="C25" s="65" t="s">
        <v>177</v>
      </c>
      <c r="D25" s="65" t="s">
        <v>182</v>
      </c>
      <c r="E25" s="65"/>
      <c r="F25" s="65"/>
      <c r="G25" s="65"/>
      <c r="H25" s="66">
        <v>13</v>
      </c>
      <c r="I25" s="67"/>
      <c r="J25" s="67"/>
      <c r="K25" s="67"/>
      <c r="L25" s="67"/>
      <c r="M25" s="67"/>
    </row>
    <row r="26" spans="1:13" s="76" customFormat="1" ht="31.5" customHeight="1">
      <c r="A26" s="104">
        <v>14</v>
      </c>
      <c r="B26" s="87" t="s">
        <v>304</v>
      </c>
      <c r="C26" s="74" t="s">
        <v>177</v>
      </c>
      <c r="D26" s="74" t="s">
        <v>182</v>
      </c>
      <c r="E26" s="74"/>
      <c r="F26" s="74"/>
      <c r="G26" s="74"/>
      <c r="H26" s="72">
        <v>14</v>
      </c>
      <c r="I26" s="75"/>
      <c r="J26" s="75"/>
      <c r="K26" s="75"/>
      <c r="L26" s="75"/>
      <c r="M26" s="75"/>
    </row>
    <row r="27" spans="1:13" s="68" customFormat="1" ht="31.5" customHeight="1">
      <c r="A27" s="64">
        <v>15</v>
      </c>
      <c r="B27" s="83" t="s">
        <v>303</v>
      </c>
      <c r="C27" s="65" t="s">
        <v>177</v>
      </c>
      <c r="D27" s="65" t="s">
        <v>182</v>
      </c>
      <c r="E27" s="65"/>
      <c r="F27" s="65"/>
      <c r="G27" s="65"/>
      <c r="H27" s="66">
        <v>15</v>
      </c>
      <c r="I27" s="67"/>
      <c r="J27" s="67"/>
      <c r="K27" s="67"/>
      <c r="L27" s="67"/>
      <c r="M27" s="67"/>
    </row>
    <row r="28" spans="1:13" s="68" customFormat="1" ht="31.5" customHeight="1">
      <c r="A28" s="104">
        <v>16</v>
      </c>
      <c r="B28" s="83" t="s">
        <v>305</v>
      </c>
      <c r="C28" s="65" t="s">
        <v>177</v>
      </c>
      <c r="D28" s="65" t="s">
        <v>182</v>
      </c>
      <c r="E28" s="65"/>
      <c r="F28" s="65"/>
      <c r="G28" s="65"/>
      <c r="H28" s="72">
        <v>16</v>
      </c>
      <c r="I28" s="67"/>
      <c r="J28" s="67"/>
      <c r="K28" s="67"/>
      <c r="L28" s="67"/>
      <c r="M28" s="67"/>
    </row>
    <row r="29" spans="1:13" s="68" customFormat="1" ht="31.5" customHeight="1">
      <c r="A29" s="64">
        <v>17</v>
      </c>
      <c r="B29" s="83" t="s">
        <v>194</v>
      </c>
      <c r="C29" s="65" t="s">
        <v>177</v>
      </c>
      <c r="D29" s="65" t="s">
        <v>182</v>
      </c>
      <c r="E29" s="65"/>
      <c r="F29" s="65"/>
      <c r="G29" s="65"/>
      <c r="H29" s="66">
        <v>17</v>
      </c>
      <c r="I29" s="67"/>
      <c r="J29" s="67"/>
      <c r="K29" s="67"/>
      <c r="L29" s="67"/>
      <c r="M29" s="67"/>
    </row>
    <row r="30" spans="1:13" s="68" customFormat="1" ht="31.5" customHeight="1">
      <c r="A30" s="104">
        <v>18</v>
      </c>
      <c r="B30" s="83" t="s">
        <v>126</v>
      </c>
      <c r="C30" s="65" t="s">
        <v>177</v>
      </c>
      <c r="D30" s="65" t="s">
        <v>182</v>
      </c>
      <c r="E30" s="65"/>
      <c r="F30" s="65"/>
      <c r="G30" s="65"/>
      <c r="H30" s="72">
        <v>18</v>
      </c>
      <c r="I30" s="67"/>
      <c r="J30" s="67"/>
      <c r="K30" s="67"/>
      <c r="L30" s="67"/>
      <c r="M30" s="67"/>
    </row>
    <row r="31" spans="1:13" s="68" customFormat="1" ht="31.5" customHeight="1">
      <c r="A31" s="64">
        <v>19</v>
      </c>
      <c r="B31" s="83" t="s">
        <v>193</v>
      </c>
      <c r="C31" s="65" t="s">
        <v>177</v>
      </c>
      <c r="D31" s="65" t="s">
        <v>182</v>
      </c>
      <c r="E31" s="65"/>
      <c r="F31" s="65"/>
      <c r="G31" s="65"/>
      <c r="H31" s="66">
        <v>19</v>
      </c>
      <c r="I31" s="67"/>
      <c r="J31" s="67"/>
      <c r="K31" s="67"/>
      <c r="L31" s="67"/>
      <c r="M31" s="67"/>
    </row>
    <row r="32" spans="1:13" s="68" customFormat="1" ht="31.5" customHeight="1">
      <c r="A32" s="104">
        <v>20</v>
      </c>
      <c r="B32" s="83" t="s">
        <v>127</v>
      </c>
      <c r="C32" s="65" t="s">
        <v>177</v>
      </c>
      <c r="D32" s="65" t="s">
        <v>182</v>
      </c>
      <c r="E32" s="65"/>
      <c r="F32" s="65"/>
      <c r="G32" s="65"/>
      <c r="H32" s="72">
        <v>20</v>
      </c>
      <c r="I32" s="67"/>
      <c r="J32" s="67"/>
      <c r="K32" s="67"/>
      <c r="L32" s="67"/>
      <c r="M32" s="67"/>
    </row>
    <row r="33" spans="1:26" s="68" customFormat="1" ht="31.5" customHeight="1">
      <c r="A33" s="64">
        <v>21</v>
      </c>
      <c r="B33" s="83" t="s">
        <v>308</v>
      </c>
      <c r="C33" s="65" t="s">
        <v>177</v>
      </c>
      <c r="D33" s="65" t="s">
        <v>182</v>
      </c>
      <c r="E33" s="65"/>
      <c r="F33" s="65"/>
      <c r="G33" s="65"/>
      <c r="H33" s="66">
        <v>21</v>
      </c>
      <c r="I33" s="67"/>
      <c r="J33" s="67"/>
      <c r="K33" s="67"/>
      <c r="L33" s="67"/>
      <c r="M33" s="67"/>
    </row>
    <row r="34" spans="1:26" s="68" customFormat="1" ht="31.5" customHeight="1">
      <c r="A34" s="104">
        <v>22</v>
      </c>
      <c r="B34" s="83" t="s">
        <v>306</v>
      </c>
      <c r="C34" s="65" t="s">
        <v>177</v>
      </c>
      <c r="D34" s="65" t="s">
        <v>182</v>
      </c>
      <c r="E34" s="65"/>
      <c r="F34" s="65"/>
      <c r="G34" s="65"/>
      <c r="H34" s="72">
        <v>22</v>
      </c>
      <c r="I34" s="67"/>
      <c r="J34" s="67"/>
      <c r="K34" s="67"/>
      <c r="L34" s="67"/>
      <c r="M34" s="67"/>
    </row>
    <row r="35" spans="1:26" s="68" customFormat="1" ht="31.5" customHeight="1">
      <c r="A35" s="64">
        <v>23</v>
      </c>
      <c r="B35" s="83" t="s">
        <v>307</v>
      </c>
      <c r="C35" s="65" t="s">
        <v>177</v>
      </c>
      <c r="D35" s="65" t="s">
        <v>182</v>
      </c>
      <c r="E35" s="65"/>
      <c r="F35" s="65"/>
      <c r="G35" s="65"/>
      <c r="H35" s="66">
        <v>23</v>
      </c>
      <c r="I35" s="67"/>
      <c r="J35" s="67"/>
      <c r="K35" s="67"/>
      <c r="L35" s="67"/>
      <c r="M35" s="67"/>
    </row>
    <row r="36" spans="1:26" s="68" customFormat="1" ht="31.5" customHeight="1">
      <c r="A36" s="104">
        <v>24</v>
      </c>
      <c r="B36" s="83" t="s">
        <v>188</v>
      </c>
      <c r="C36" s="65" t="s">
        <v>177</v>
      </c>
      <c r="D36" s="65" t="s">
        <v>182</v>
      </c>
      <c r="E36" s="65"/>
      <c r="F36" s="65"/>
      <c r="G36" s="65"/>
      <c r="H36" s="72">
        <v>24</v>
      </c>
      <c r="I36" s="67"/>
      <c r="J36" s="67"/>
      <c r="K36" s="67"/>
      <c r="L36" s="67"/>
      <c r="M36" s="67"/>
    </row>
    <row r="37" spans="1:26" s="68" customFormat="1" ht="31.5" customHeight="1">
      <c r="A37" s="64">
        <v>25</v>
      </c>
      <c r="B37" s="83" t="s">
        <v>309</v>
      </c>
      <c r="C37" s="65" t="s">
        <v>177</v>
      </c>
      <c r="D37" s="65" t="s">
        <v>182</v>
      </c>
      <c r="E37" s="65"/>
      <c r="F37" s="65"/>
      <c r="G37" s="65"/>
      <c r="H37" s="66">
        <v>25</v>
      </c>
      <c r="I37" s="67"/>
      <c r="J37" s="67"/>
      <c r="K37" s="67"/>
      <c r="L37" s="67"/>
      <c r="M37" s="67"/>
    </row>
    <row r="38" spans="1:26" s="68" customFormat="1" ht="31.5" customHeight="1">
      <c r="A38" s="104">
        <v>26</v>
      </c>
      <c r="B38" s="83" t="s">
        <v>310</v>
      </c>
      <c r="C38" s="65" t="s">
        <v>177</v>
      </c>
      <c r="D38" s="65" t="s">
        <v>182</v>
      </c>
      <c r="E38" s="65"/>
      <c r="F38" s="65"/>
      <c r="G38" s="65"/>
      <c r="H38" s="72">
        <v>26</v>
      </c>
      <c r="I38" s="67"/>
      <c r="J38" s="67"/>
      <c r="K38" s="67"/>
      <c r="L38" s="67"/>
      <c r="M38" s="67"/>
    </row>
    <row r="39" spans="1:26" s="68" customFormat="1" ht="31.5" customHeight="1">
      <c r="A39" s="64">
        <v>27</v>
      </c>
      <c r="B39" s="83" t="s">
        <v>311</v>
      </c>
      <c r="C39" s="65" t="s">
        <v>177</v>
      </c>
      <c r="D39" s="65" t="s">
        <v>182</v>
      </c>
      <c r="E39" s="65"/>
      <c r="F39" s="65"/>
      <c r="G39" s="65"/>
      <c r="H39" s="66">
        <v>27</v>
      </c>
      <c r="I39" s="67"/>
      <c r="J39" s="67"/>
      <c r="K39" s="67"/>
      <c r="L39" s="67"/>
      <c r="M39" s="67"/>
      <c r="N39" s="77"/>
      <c r="O39" s="77"/>
      <c r="P39" s="77"/>
    </row>
    <row r="40" spans="1:26" s="68" customFormat="1" ht="31.5" customHeight="1">
      <c r="A40" s="64">
        <v>28</v>
      </c>
      <c r="B40" s="83" t="s">
        <v>116</v>
      </c>
      <c r="C40" s="65" t="s">
        <v>355</v>
      </c>
      <c r="D40" s="65" t="s">
        <v>182</v>
      </c>
      <c r="E40" s="65"/>
      <c r="F40" s="65"/>
      <c r="G40" s="65"/>
      <c r="H40" s="72">
        <v>28</v>
      </c>
      <c r="I40" s="67"/>
      <c r="J40" s="67"/>
      <c r="K40" s="67"/>
      <c r="L40" s="67"/>
      <c r="M40" s="67"/>
      <c r="N40" s="77"/>
      <c r="O40" s="77"/>
      <c r="P40" s="77"/>
    </row>
    <row r="41" spans="1:26" s="68" customFormat="1" ht="25.5" customHeight="1">
      <c r="A41" s="64">
        <v>29</v>
      </c>
      <c r="B41" s="83" t="s">
        <v>356</v>
      </c>
      <c r="C41" s="65" t="s">
        <v>355</v>
      </c>
      <c r="D41" s="65" t="s">
        <v>182</v>
      </c>
      <c r="E41" s="65"/>
      <c r="F41" s="65"/>
      <c r="G41" s="65"/>
      <c r="H41" s="66">
        <v>29</v>
      </c>
      <c r="I41" s="67"/>
      <c r="J41" s="67"/>
      <c r="K41" s="67"/>
      <c r="L41" s="67"/>
      <c r="M41" s="67"/>
      <c r="N41" s="77"/>
      <c r="O41" s="77"/>
      <c r="P41" s="77"/>
    </row>
    <row r="42" spans="1:26" ht="30.75" customHeight="1">
      <c r="A42" s="45"/>
      <c r="B42" s="84" t="s">
        <v>106</v>
      </c>
      <c r="C42" s="55"/>
      <c r="D42" s="46"/>
      <c r="E42" s="46"/>
      <c r="F42" s="46"/>
      <c r="G42" s="46"/>
      <c r="H42" s="44"/>
      <c r="I42" s="48"/>
      <c r="J42" s="48"/>
      <c r="K42" s="48"/>
      <c r="L42" s="48"/>
      <c r="M42" s="48"/>
      <c r="N42" s="33"/>
      <c r="O42" s="33"/>
      <c r="P42" s="33"/>
    </row>
    <row r="43" spans="1:26" ht="25.5">
      <c r="A43" s="47"/>
      <c r="B43" s="85"/>
      <c r="C43" s="5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33"/>
      <c r="O43" s="33"/>
      <c r="P43" s="33"/>
    </row>
    <row r="44" spans="1:26" ht="20.25">
      <c r="A44" s="33"/>
      <c r="B44" s="80"/>
      <c r="C44" s="32"/>
      <c r="D44" s="33"/>
      <c r="E44" s="33"/>
      <c r="F44" s="33" t="s">
        <v>59</v>
      </c>
      <c r="G44" s="33"/>
      <c r="H44" s="33"/>
      <c r="I44" s="33"/>
      <c r="J44" s="33"/>
      <c r="K44" s="33"/>
      <c r="L44" s="33"/>
      <c r="M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20.25">
      <c r="A45" s="33"/>
      <c r="B45" s="80" t="s">
        <v>32</v>
      </c>
      <c r="C45" s="32"/>
      <c r="D45" s="33"/>
      <c r="E45" s="33"/>
      <c r="F45" s="33" t="s">
        <v>33</v>
      </c>
      <c r="G45" s="33"/>
      <c r="H45" s="33"/>
      <c r="I45" s="33"/>
      <c r="J45" s="33"/>
      <c r="K45" s="33"/>
      <c r="L45" s="33"/>
      <c r="M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33"/>
      <c r="B46" s="93" t="s">
        <v>19</v>
      </c>
      <c r="C46" s="93"/>
      <c r="D46" s="93"/>
      <c r="E46" s="93"/>
      <c r="F46" s="93" t="s">
        <v>60</v>
      </c>
      <c r="G46" s="33"/>
      <c r="H46" s="33"/>
      <c r="I46" s="33"/>
      <c r="J46" s="33"/>
      <c r="K46" s="33"/>
      <c r="L46" s="33"/>
      <c r="M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0.25">
      <c r="A47" s="33"/>
      <c r="B47" s="80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33"/>
      <c r="B48" s="80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18" ht="20.25">
      <c r="A49" s="33"/>
      <c r="B49" s="32" t="s">
        <v>20</v>
      </c>
      <c r="C49" s="32"/>
      <c r="D49" s="33"/>
      <c r="E49" s="33"/>
      <c r="F49" s="33" t="s">
        <v>23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20.25">
      <c r="A50" s="33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>
      <c r="A51" s="33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>
      <c r="A52" s="33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20.25">
      <c r="A53" s="33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20.25">
      <c r="A54" s="33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20.25">
      <c r="A55" s="33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20.25">
      <c r="A56" s="33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20.25">
      <c r="A57" s="33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20.25">
      <c r="A58" s="33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20.25">
      <c r="A59" s="33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>
      <c r="A60" s="302" t="s">
        <v>285</v>
      </c>
      <c r="B60" s="302"/>
      <c r="C60" s="302"/>
      <c r="D60" s="302"/>
      <c r="E60" s="302"/>
      <c r="F60" s="302"/>
      <c r="G60" s="302"/>
      <c r="H60" s="302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20.25">
      <c r="A61" s="32"/>
      <c r="B61" s="80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20.25">
      <c r="A62" s="32" t="s">
        <v>28</v>
      </c>
      <c r="B62" s="80"/>
      <c r="C62" s="34" t="s">
        <v>98</v>
      </c>
      <c r="D62" s="34"/>
      <c r="E62" s="34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0.25">
      <c r="A63" s="35" t="s">
        <v>29</v>
      </c>
      <c r="B63" s="81"/>
      <c r="C63" s="35" t="s">
        <v>283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20.25">
      <c r="A64" s="32" t="s">
        <v>35</v>
      </c>
      <c r="B64" s="80"/>
      <c r="C64" s="32" t="s">
        <v>100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20.25">
      <c r="A65" s="32" t="s">
        <v>36</v>
      </c>
      <c r="B65" s="80"/>
      <c r="C65" s="32" t="s">
        <v>24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20.25">
      <c r="A66" s="32" t="s">
        <v>1</v>
      </c>
      <c r="B66" s="80"/>
      <c r="C66" s="32" t="s">
        <v>101</v>
      </c>
      <c r="D66" s="33"/>
      <c r="E66" s="33"/>
      <c r="F66" s="33"/>
      <c r="G66" s="33"/>
      <c r="H66" s="33"/>
      <c r="I66" s="114"/>
      <c r="J66" s="114"/>
      <c r="K66" s="114"/>
      <c r="L66" s="114"/>
      <c r="M66" s="114"/>
      <c r="N66" s="30"/>
      <c r="O66" s="30"/>
      <c r="P66" s="30"/>
    </row>
    <row r="67" spans="1:18" ht="20.25">
      <c r="A67" s="32" t="s">
        <v>2</v>
      </c>
      <c r="B67" s="80"/>
      <c r="C67" s="32" t="s">
        <v>26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8" ht="21" thickBot="1">
      <c r="A68" s="32" t="s">
        <v>3</v>
      </c>
      <c r="B68" s="80"/>
      <c r="C68" s="32" t="s">
        <v>102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 t="s">
        <v>128</v>
      </c>
      <c r="O68" s="33"/>
      <c r="P68" s="33"/>
    </row>
    <row r="69" spans="1:18" ht="56.25" customHeight="1">
      <c r="A69" s="37" t="s">
        <v>37</v>
      </c>
      <c r="B69" s="38" t="s">
        <v>38</v>
      </c>
      <c r="C69" s="38" t="s">
        <v>275</v>
      </c>
      <c r="D69" s="38" t="s">
        <v>39</v>
      </c>
      <c r="E69" s="38" t="s">
        <v>40</v>
      </c>
      <c r="F69" s="38" t="s">
        <v>80</v>
      </c>
      <c r="G69" s="38" t="s">
        <v>69</v>
      </c>
      <c r="H69" s="38" t="s">
        <v>103</v>
      </c>
      <c r="I69" s="33"/>
      <c r="J69" s="33"/>
      <c r="K69" s="33"/>
      <c r="L69" s="33"/>
      <c r="M69" s="33"/>
    </row>
    <row r="70" spans="1:18" ht="20.25">
      <c r="A70" s="40" t="s">
        <v>46</v>
      </c>
      <c r="B70" s="82" t="s">
        <v>47</v>
      </c>
      <c r="C70" s="40" t="s">
        <v>48</v>
      </c>
      <c r="D70" s="40" t="s">
        <v>49</v>
      </c>
      <c r="E70" s="40" t="s">
        <v>50</v>
      </c>
      <c r="F70" s="40" t="s">
        <v>51</v>
      </c>
      <c r="G70" s="40" t="s">
        <v>104</v>
      </c>
      <c r="H70" s="61" t="s">
        <v>52</v>
      </c>
      <c r="I70" s="33"/>
      <c r="J70" s="33"/>
      <c r="K70" s="33"/>
      <c r="L70" s="33"/>
      <c r="M70" s="33"/>
    </row>
    <row r="71" spans="1:18" ht="61.5" customHeight="1">
      <c r="A71" s="104">
        <v>1</v>
      </c>
      <c r="B71" s="105" t="s">
        <v>135</v>
      </c>
      <c r="C71" s="106" t="s">
        <v>177</v>
      </c>
      <c r="D71" s="106" t="s">
        <v>182</v>
      </c>
      <c r="E71" s="106"/>
      <c r="F71" s="106"/>
      <c r="G71" s="106"/>
      <c r="H71" s="72">
        <v>1</v>
      </c>
      <c r="I71" s="33"/>
      <c r="J71" s="33"/>
      <c r="K71" s="33"/>
      <c r="L71" s="33"/>
      <c r="M71" s="33"/>
    </row>
    <row r="72" spans="1:18" ht="61.5" customHeight="1">
      <c r="A72" s="64">
        <v>2</v>
      </c>
      <c r="B72" s="105" t="s">
        <v>312</v>
      </c>
      <c r="C72" s="106" t="s">
        <v>177</v>
      </c>
      <c r="D72" s="106" t="s">
        <v>182</v>
      </c>
      <c r="E72" s="106"/>
      <c r="F72" s="106"/>
      <c r="G72" s="106"/>
      <c r="H72" s="66">
        <v>2</v>
      </c>
      <c r="I72" s="33"/>
      <c r="J72" s="33"/>
      <c r="K72" s="33"/>
      <c r="L72" s="33"/>
      <c r="M72" s="33"/>
    </row>
    <row r="73" spans="1:18" ht="61.5" customHeight="1">
      <c r="A73" s="104">
        <v>3</v>
      </c>
      <c r="B73" s="105" t="s">
        <v>130</v>
      </c>
      <c r="C73" s="106" t="s">
        <v>177</v>
      </c>
      <c r="D73" s="106" t="s">
        <v>182</v>
      </c>
      <c r="E73" s="106"/>
      <c r="F73" s="106"/>
      <c r="G73" s="106"/>
      <c r="H73" s="72">
        <v>3</v>
      </c>
      <c r="I73" s="33"/>
      <c r="J73" s="33"/>
      <c r="K73" s="33"/>
      <c r="L73" s="33"/>
      <c r="M73" s="33"/>
    </row>
    <row r="74" spans="1:18" ht="61.5" customHeight="1">
      <c r="A74" s="64">
        <v>4</v>
      </c>
      <c r="B74" s="105" t="s">
        <v>137</v>
      </c>
      <c r="C74" s="106" t="s">
        <v>177</v>
      </c>
      <c r="D74" s="106" t="s">
        <v>182</v>
      </c>
      <c r="E74" s="106"/>
      <c r="F74" s="106"/>
      <c r="G74" s="106"/>
      <c r="H74" s="66">
        <v>4</v>
      </c>
      <c r="I74" s="33"/>
      <c r="J74" s="33"/>
      <c r="K74" s="33"/>
      <c r="L74" s="33"/>
      <c r="M74" s="33"/>
    </row>
    <row r="75" spans="1:18" s="39" customFormat="1" ht="61.5" customHeight="1">
      <c r="A75" s="104">
        <v>5</v>
      </c>
      <c r="B75" s="105" t="s">
        <v>313</v>
      </c>
      <c r="C75" s="106" t="s">
        <v>177</v>
      </c>
      <c r="D75" s="106" t="s">
        <v>182</v>
      </c>
      <c r="E75" s="106"/>
      <c r="F75" s="106"/>
      <c r="G75" s="106"/>
      <c r="H75" s="72">
        <v>5</v>
      </c>
      <c r="I75" s="51">
        <v>2</v>
      </c>
      <c r="J75" s="51"/>
      <c r="K75" s="51"/>
      <c r="L75" s="51"/>
      <c r="M75" s="51"/>
    </row>
    <row r="76" spans="1:18" s="41" customFormat="1" ht="61.5" customHeight="1">
      <c r="A76" s="64">
        <v>6</v>
      </c>
      <c r="B76" s="105" t="s">
        <v>129</v>
      </c>
      <c r="C76" s="106" t="s">
        <v>177</v>
      </c>
      <c r="D76" s="106" t="s">
        <v>182</v>
      </c>
      <c r="E76" s="106"/>
      <c r="F76" s="106"/>
      <c r="G76" s="106"/>
      <c r="H76" s="66">
        <v>6</v>
      </c>
      <c r="I76" s="52"/>
      <c r="J76" s="52"/>
      <c r="K76" s="52"/>
      <c r="L76" s="52"/>
      <c r="M76" s="52"/>
      <c r="O76" s="41" t="s">
        <v>105</v>
      </c>
    </row>
    <row r="77" spans="1:18" s="110" customFormat="1" ht="61.5" customHeight="1">
      <c r="A77" s="104">
        <v>7</v>
      </c>
      <c r="B77" s="105" t="s">
        <v>195</v>
      </c>
      <c r="C77" s="106" t="s">
        <v>177</v>
      </c>
      <c r="D77" s="106" t="s">
        <v>182</v>
      </c>
      <c r="E77" s="106"/>
      <c r="F77" s="106"/>
      <c r="G77" s="106"/>
      <c r="H77" s="72">
        <v>7</v>
      </c>
      <c r="I77" s="111"/>
      <c r="J77" s="111"/>
      <c r="K77" s="111"/>
      <c r="L77" s="111"/>
      <c r="M77" s="111"/>
    </row>
    <row r="78" spans="1:18" s="68" customFormat="1" ht="61.5" customHeight="1">
      <c r="A78" s="64">
        <v>8</v>
      </c>
      <c r="B78" s="105" t="s">
        <v>314</v>
      </c>
      <c r="C78" s="106" t="s">
        <v>177</v>
      </c>
      <c r="D78" s="106" t="s">
        <v>182</v>
      </c>
      <c r="E78" s="106"/>
      <c r="F78" s="106"/>
      <c r="G78" s="106"/>
      <c r="H78" s="66">
        <v>8</v>
      </c>
      <c r="I78" s="67"/>
      <c r="J78" s="67"/>
      <c r="K78" s="67"/>
      <c r="L78" s="67"/>
      <c r="M78" s="67"/>
    </row>
    <row r="79" spans="1:18" s="68" customFormat="1" ht="61.5" customHeight="1">
      <c r="A79" s="104">
        <v>9</v>
      </c>
      <c r="B79" s="105" t="s">
        <v>315</v>
      </c>
      <c r="C79" s="106" t="s">
        <v>177</v>
      </c>
      <c r="D79" s="106" t="s">
        <v>182</v>
      </c>
      <c r="E79" s="106"/>
      <c r="F79" s="106"/>
      <c r="G79" s="106"/>
      <c r="H79" s="72">
        <v>9</v>
      </c>
      <c r="I79" s="67"/>
      <c r="J79" s="67"/>
      <c r="K79" s="67"/>
      <c r="L79" s="67"/>
      <c r="M79" s="67"/>
    </row>
    <row r="80" spans="1:18" s="68" customFormat="1" ht="61.5" customHeight="1">
      <c r="A80" s="64">
        <v>10</v>
      </c>
      <c r="B80" s="105" t="s">
        <v>316</v>
      </c>
      <c r="C80" s="106" t="s">
        <v>177</v>
      </c>
      <c r="D80" s="106" t="s">
        <v>182</v>
      </c>
      <c r="E80" s="106"/>
      <c r="F80" s="106"/>
      <c r="G80" s="106"/>
      <c r="H80" s="66">
        <v>10</v>
      </c>
      <c r="I80" s="67"/>
      <c r="J80" s="67"/>
      <c r="K80" s="67"/>
      <c r="L80" s="67"/>
      <c r="M80" s="67"/>
    </row>
    <row r="81" spans="1:26" s="68" customFormat="1" ht="61.5" customHeight="1">
      <c r="A81" s="104">
        <v>11</v>
      </c>
      <c r="B81" s="105" t="s">
        <v>317</v>
      </c>
      <c r="C81" s="106" t="s">
        <v>177</v>
      </c>
      <c r="D81" s="106" t="s">
        <v>182</v>
      </c>
      <c r="E81" s="106"/>
      <c r="F81" s="106"/>
      <c r="G81" s="106"/>
      <c r="H81" s="72">
        <v>11</v>
      </c>
      <c r="I81" s="67"/>
      <c r="J81" s="67"/>
      <c r="K81" s="67"/>
      <c r="L81" s="67"/>
      <c r="M81" s="67"/>
    </row>
    <row r="82" spans="1:26" s="68" customFormat="1" ht="61.5" customHeight="1">
      <c r="A82" s="64">
        <v>12</v>
      </c>
      <c r="B82" s="105" t="s">
        <v>351</v>
      </c>
      <c r="C82" s="106" t="s">
        <v>177</v>
      </c>
      <c r="D82" s="106" t="s">
        <v>182</v>
      </c>
      <c r="E82" s="106"/>
      <c r="F82" s="106"/>
      <c r="G82" s="106"/>
      <c r="H82" s="66">
        <v>12</v>
      </c>
      <c r="I82" s="67"/>
      <c r="J82" s="67"/>
      <c r="K82" s="67"/>
      <c r="L82" s="67"/>
      <c r="M82" s="67"/>
    </row>
    <row r="83" spans="1:26" s="68" customFormat="1" ht="61.5" customHeight="1">
      <c r="A83" s="104">
        <v>13</v>
      </c>
      <c r="B83" s="105" t="s">
        <v>250</v>
      </c>
      <c r="C83" s="106" t="s">
        <v>177</v>
      </c>
      <c r="D83" s="106" t="s">
        <v>182</v>
      </c>
      <c r="E83" s="106"/>
      <c r="F83" s="106"/>
      <c r="G83" s="106"/>
      <c r="H83" s="72">
        <v>13</v>
      </c>
      <c r="I83" s="67"/>
      <c r="J83" s="67"/>
      <c r="K83" s="67"/>
      <c r="L83" s="67"/>
      <c r="M83" s="67"/>
    </row>
    <row r="84" spans="1:26" s="68" customFormat="1" ht="61.5" customHeight="1">
      <c r="A84" s="64">
        <v>14</v>
      </c>
      <c r="B84" s="112" t="s">
        <v>216</v>
      </c>
      <c r="C84" s="106" t="s">
        <v>177</v>
      </c>
      <c r="D84" s="106" t="s">
        <v>182</v>
      </c>
      <c r="E84" s="113"/>
      <c r="F84" s="113"/>
      <c r="G84" s="113"/>
      <c r="H84" s="66">
        <v>14</v>
      </c>
      <c r="I84" s="67"/>
      <c r="J84" s="67"/>
      <c r="K84" s="67"/>
      <c r="L84" s="67"/>
      <c r="M84" s="67"/>
    </row>
    <row r="85" spans="1:26" s="68" customFormat="1" ht="30.75" customHeight="1">
      <c r="A85" s="45"/>
      <c r="B85" s="84" t="s">
        <v>106</v>
      </c>
      <c r="C85" s="55"/>
      <c r="D85" s="46"/>
      <c r="E85" s="46"/>
      <c r="F85" s="46"/>
      <c r="G85" s="46"/>
      <c r="H85" s="44"/>
      <c r="I85" s="67"/>
      <c r="J85" s="67"/>
      <c r="K85" s="67"/>
      <c r="L85" s="67"/>
      <c r="M85" s="67"/>
    </row>
    <row r="86" spans="1:26" s="68" customFormat="1" ht="30.75" customHeight="1">
      <c r="A86" s="47"/>
      <c r="B86" s="85"/>
      <c r="C86" s="56"/>
      <c r="D86" s="48"/>
      <c r="E86" s="48"/>
      <c r="F86" s="48"/>
      <c r="G86" s="48"/>
      <c r="H86" s="48"/>
      <c r="I86" s="67"/>
      <c r="J86" s="67"/>
      <c r="K86" s="67"/>
      <c r="L86" s="67"/>
      <c r="M86" s="67"/>
    </row>
    <row r="87" spans="1:26" s="68" customFormat="1" ht="30.75" customHeight="1">
      <c r="A87" s="33"/>
      <c r="B87" s="80"/>
      <c r="C87" s="32"/>
      <c r="D87" s="33"/>
      <c r="E87" s="33"/>
      <c r="F87" s="33" t="s">
        <v>59</v>
      </c>
      <c r="G87" s="33"/>
      <c r="H87" s="33"/>
      <c r="I87" s="67"/>
      <c r="J87" s="67"/>
      <c r="K87" s="67"/>
      <c r="L87" s="67"/>
      <c r="M87" s="67"/>
    </row>
    <row r="88" spans="1:26" s="68" customFormat="1" ht="30.75" customHeight="1">
      <c r="A88" s="33"/>
      <c r="B88" s="80" t="s">
        <v>32</v>
      </c>
      <c r="C88" s="32"/>
      <c r="D88" s="33"/>
      <c r="E88" s="33"/>
      <c r="F88" s="33" t="s">
        <v>33</v>
      </c>
      <c r="G88" s="33"/>
      <c r="H88" s="33"/>
      <c r="I88" s="67"/>
      <c r="J88" s="67"/>
      <c r="K88" s="67"/>
      <c r="L88" s="67"/>
      <c r="M88" s="67"/>
    </row>
    <row r="89" spans="1:26" s="76" customFormat="1" ht="30.75" customHeight="1">
      <c r="A89" s="33"/>
      <c r="B89" s="93" t="s">
        <v>19</v>
      </c>
      <c r="C89" s="93"/>
      <c r="D89" s="93"/>
      <c r="E89" s="93"/>
      <c r="F89" s="93" t="s">
        <v>60</v>
      </c>
      <c r="G89" s="33"/>
      <c r="H89" s="33"/>
      <c r="I89" s="75"/>
      <c r="J89" s="75"/>
      <c r="K89" s="75"/>
      <c r="L89" s="75"/>
      <c r="M89" s="75"/>
    </row>
    <row r="90" spans="1:26" s="68" customFormat="1" ht="30.75" customHeight="1">
      <c r="A90" s="33"/>
      <c r="B90" s="80"/>
      <c r="C90" s="32"/>
      <c r="D90" s="33"/>
      <c r="E90" s="33"/>
      <c r="F90" s="33"/>
      <c r="G90" s="33"/>
      <c r="H90" s="33"/>
      <c r="I90" s="67"/>
      <c r="J90" s="67"/>
      <c r="K90" s="67"/>
      <c r="L90" s="67"/>
      <c r="M90" s="67"/>
      <c r="N90" s="77"/>
      <c r="O90" s="77"/>
      <c r="P90" s="77"/>
    </row>
    <row r="91" spans="1:26" ht="30.75" customHeight="1">
      <c r="A91" s="33"/>
      <c r="B91" s="80"/>
      <c r="C91" s="32"/>
      <c r="D91" s="33"/>
      <c r="E91" s="33"/>
      <c r="F91" s="33"/>
      <c r="G91" s="33"/>
      <c r="H91" s="33"/>
      <c r="I91" s="48"/>
      <c r="J91" s="48"/>
      <c r="K91" s="48"/>
      <c r="L91" s="48"/>
      <c r="M91" s="48"/>
      <c r="N91" s="33"/>
      <c r="O91" s="33"/>
      <c r="P91" s="33"/>
    </row>
    <row r="92" spans="1:26" ht="25.5">
      <c r="A92" s="33"/>
      <c r="B92" s="92" t="s">
        <v>20</v>
      </c>
      <c r="C92" s="32"/>
      <c r="D92" s="33"/>
      <c r="E92" s="33"/>
      <c r="F92" s="33" t="s">
        <v>23</v>
      </c>
      <c r="G92" s="33"/>
      <c r="H92" s="33"/>
      <c r="I92" s="48"/>
      <c r="J92" s="48"/>
      <c r="K92" s="48"/>
      <c r="L92" s="48"/>
      <c r="M92" s="48"/>
      <c r="N92" s="33"/>
      <c r="O92" s="33"/>
      <c r="P92" s="33"/>
    </row>
    <row r="93" spans="1:26" ht="20.25">
      <c r="A93" s="33"/>
      <c r="B93" s="92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20.25">
      <c r="A94" s="33"/>
      <c r="B94" s="92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20.25">
      <c r="A95" s="33"/>
      <c r="B95" s="9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20.25">
      <c r="A96" s="33"/>
      <c r="B96" s="9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20.25">
      <c r="A97" s="33"/>
      <c r="B97" s="9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20.25">
      <c r="A98" s="33"/>
      <c r="B98" s="92"/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1:26" ht="20.25">
      <c r="A99" s="302" t="s">
        <v>286</v>
      </c>
      <c r="B99" s="302"/>
      <c r="C99" s="302"/>
      <c r="D99" s="302"/>
      <c r="E99" s="302"/>
      <c r="F99" s="302"/>
      <c r="G99" s="302"/>
      <c r="H99" s="302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26" ht="20.25">
      <c r="A100" s="32"/>
      <c r="B100" s="80"/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26" ht="20.25">
      <c r="A101" s="32" t="s">
        <v>28</v>
      </c>
      <c r="B101" s="80"/>
      <c r="C101" s="34" t="s">
        <v>98</v>
      </c>
      <c r="D101" s="34"/>
      <c r="E101" s="34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26" ht="20.25">
      <c r="A102" s="35" t="s">
        <v>29</v>
      </c>
      <c r="B102" s="81"/>
      <c r="C102" s="35" t="s">
        <v>283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26" ht="20.25">
      <c r="A103" s="32" t="s">
        <v>35</v>
      </c>
      <c r="B103" s="80"/>
      <c r="C103" s="32" t="s">
        <v>100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26" ht="20.25">
      <c r="A104" s="32" t="s">
        <v>36</v>
      </c>
      <c r="B104" s="80"/>
      <c r="C104" s="32" t="s">
        <v>24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1:26" ht="20.25">
      <c r="A105" s="32" t="s">
        <v>1</v>
      </c>
      <c r="B105" s="80"/>
      <c r="C105" s="32" t="s">
        <v>101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1:26" ht="20.25">
      <c r="A106" s="32" t="s">
        <v>2</v>
      </c>
      <c r="B106" s="80"/>
      <c r="C106" s="32" t="s">
        <v>26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26" ht="21" thickBot="1">
      <c r="A107" s="32" t="s">
        <v>3</v>
      </c>
      <c r="B107" s="80"/>
      <c r="C107" s="32" t="s">
        <v>102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26" ht="57" customHeight="1">
      <c r="A108" s="37" t="s">
        <v>37</v>
      </c>
      <c r="B108" s="38" t="s">
        <v>38</v>
      </c>
      <c r="C108" s="38" t="s">
        <v>275</v>
      </c>
      <c r="D108" s="38" t="s">
        <v>39</v>
      </c>
      <c r="E108" s="38" t="s">
        <v>40</v>
      </c>
      <c r="F108" s="38" t="s">
        <v>80</v>
      </c>
      <c r="G108" s="38" t="s">
        <v>69</v>
      </c>
      <c r="H108" s="38" t="s">
        <v>103</v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26" ht="31.5" customHeight="1">
      <c r="A109" s="40" t="s">
        <v>46</v>
      </c>
      <c r="B109" s="82" t="s">
        <v>47</v>
      </c>
      <c r="C109" s="40" t="s">
        <v>48</v>
      </c>
      <c r="D109" s="40" t="s">
        <v>49</v>
      </c>
      <c r="E109" s="40" t="s">
        <v>50</v>
      </c>
      <c r="F109" s="40" t="s">
        <v>51</v>
      </c>
      <c r="G109" s="40" t="s">
        <v>104</v>
      </c>
      <c r="H109" s="40" t="s">
        <v>52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26" ht="54" customHeight="1">
      <c r="A110" s="104">
        <v>1</v>
      </c>
      <c r="B110" s="105" t="s">
        <v>204</v>
      </c>
      <c r="C110" s="106" t="s">
        <v>177</v>
      </c>
      <c r="D110" s="106" t="s">
        <v>182</v>
      </c>
      <c r="E110" s="106"/>
      <c r="F110" s="106"/>
      <c r="G110" s="106"/>
      <c r="H110" s="66">
        <v>1</v>
      </c>
      <c r="I110" s="33"/>
      <c r="J110" s="33"/>
      <c r="K110" s="33"/>
      <c r="L110" s="33"/>
      <c r="M110" s="33"/>
    </row>
    <row r="111" spans="1:26" ht="54" customHeight="1">
      <c r="A111" s="64">
        <v>2</v>
      </c>
      <c r="B111" s="83" t="s">
        <v>318</v>
      </c>
      <c r="C111" s="65" t="s">
        <v>177</v>
      </c>
      <c r="D111" s="65" t="s">
        <v>182</v>
      </c>
      <c r="E111" s="65"/>
      <c r="F111" s="65"/>
      <c r="G111" s="65"/>
      <c r="H111" s="72">
        <v>2</v>
      </c>
      <c r="I111" s="33"/>
      <c r="J111" s="33"/>
      <c r="K111" s="33"/>
      <c r="L111" s="33"/>
      <c r="M111" s="33"/>
    </row>
    <row r="112" spans="1:26" ht="54" customHeight="1">
      <c r="A112" s="104">
        <v>3</v>
      </c>
      <c r="B112" s="83" t="s">
        <v>205</v>
      </c>
      <c r="C112" s="65" t="s">
        <v>177</v>
      </c>
      <c r="D112" s="65" t="s">
        <v>182</v>
      </c>
      <c r="E112" s="65"/>
      <c r="F112" s="65"/>
      <c r="G112" s="65"/>
      <c r="H112" s="66">
        <v>3</v>
      </c>
      <c r="I112" s="33"/>
      <c r="J112" s="33"/>
      <c r="K112" s="33"/>
      <c r="L112" s="33"/>
      <c r="M112" s="33"/>
    </row>
    <row r="113" spans="1:15" ht="54" customHeight="1">
      <c r="A113" s="64">
        <v>4</v>
      </c>
      <c r="B113" s="83" t="s">
        <v>207</v>
      </c>
      <c r="C113" s="65" t="s">
        <v>177</v>
      </c>
      <c r="D113" s="65" t="s">
        <v>182</v>
      </c>
      <c r="E113" s="65"/>
      <c r="F113" s="65"/>
      <c r="G113" s="65"/>
      <c r="H113" s="72">
        <v>4</v>
      </c>
      <c r="I113" s="33"/>
      <c r="J113" s="33"/>
      <c r="K113" s="33"/>
      <c r="L113" s="33"/>
      <c r="M113" s="33"/>
    </row>
    <row r="114" spans="1:15" ht="54" customHeight="1">
      <c r="A114" s="104">
        <v>5</v>
      </c>
      <c r="B114" s="83" t="s">
        <v>120</v>
      </c>
      <c r="C114" s="65" t="s">
        <v>177</v>
      </c>
      <c r="D114" s="65" t="s">
        <v>182</v>
      </c>
      <c r="E114" s="65"/>
      <c r="F114" s="65"/>
      <c r="G114" s="65"/>
      <c r="H114" s="66">
        <v>5</v>
      </c>
      <c r="I114" s="33"/>
      <c r="J114" s="33"/>
      <c r="K114" s="33"/>
      <c r="L114" s="33"/>
      <c r="M114" s="33"/>
    </row>
    <row r="115" spans="1:15" ht="54" customHeight="1">
      <c r="A115" s="64">
        <v>6</v>
      </c>
      <c r="B115" s="83" t="s">
        <v>196</v>
      </c>
      <c r="C115" s="65" t="s">
        <v>177</v>
      </c>
      <c r="D115" s="65" t="s">
        <v>182</v>
      </c>
      <c r="E115" s="65"/>
      <c r="F115" s="65"/>
      <c r="G115" s="65"/>
      <c r="H115" s="72">
        <v>6</v>
      </c>
      <c r="I115" s="33"/>
      <c r="J115" s="33"/>
      <c r="K115" s="33"/>
      <c r="L115" s="33"/>
      <c r="M115" s="33"/>
    </row>
    <row r="116" spans="1:15" ht="54" customHeight="1">
      <c r="A116" s="104">
        <v>7</v>
      </c>
      <c r="B116" s="83" t="s">
        <v>197</v>
      </c>
      <c r="C116" s="65" t="s">
        <v>177</v>
      </c>
      <c r="D116" s="65" t="s">
        <v>182</v>
      </c>
      <c r="E116" s="65"/>
      <c r="F116" s="65"/>
      <c r="G116" s="65"/>
      <c r="H116" s="66">
        <v>7</v>
      </c>
      <c r="I116" s="33"/>
      <c r="J116" s="33"/>
      <c r="K116" s="33"/>
      <c r="L116" s="33"/>
      <c r="M116" s="33"/>
    </row>
    <row r="117" spans="1:15" ht="54" customHeight="1">
      <c r="A117" s="64">
        <v>8</v>
      </c>
      <c r="B117" s="83" t="s">
        <v>198</v>
      </c>
      <c r="C117" s="65" t="s">
        <v>177</v>
      </c>
      <c r="D117" s="65" t="s">
        <v>182</v>
      </c>
      <c r="E117" s="65"/>
      <c r="F117" s="65"/>
      <c r="G117" s="65"/>
      <c r="H117" s="72">
        <v>8</v>
      </c>
      <c r="I117" s="33"/>
      <c r="J117" s="33"/>
      <c r="K117" s="33"/>
      <c r="L117" s="33"/>
      <c r="M117" s="33"/>
    </row>
    <row r="118" spans="1:15" s="39" customFormat="1" ht="54" customHeight="1">
      <c r="A118" s="104">
        <v>9</v>
      </c>
      <c r="B118" s="83" t="s">
        <v>118</v>
      </c>
      <c r="C118" s="65" t="s">
        <v>177</v>
      </c>
      <c r="D118" s="65" t="s">
        <v>182</v>
      </c>
      <c r="E118" s="65"/>
      <c r="F118" s="65"/>
      <c r="G118" s="65"/>
      <c r="H118" s="66">
        <v>9</v>
      </c>
      <c r="I118" s="51">
        <v>3</v>
      </c>
      <c r="J118" s="51"/>
      <c r="K118" s="51"/>
      <c r="L118" s="51"/>
      <c r="M118" s="51"/>
    </row>
    <row r="119" spans="1:15" s="41" customFormat="1" ht="54" customHeight="1">
      <c r="A119" s="64">
        <v>10</v>
      </c>
      <c r="B119" s="83" t="s">
        <v>119</v>
      </c>
      <c r="C119" s="65" t="s">
        <v>177</v>
      </c>
      <c r="D119" s="65" t="s">
        <v>182</v>
      </c>
      <c r="E119" s="65"/>
      <c r="F119" s="65"/>
      <c r="G119" s="65"/>
      <c r="H119" s="72">
        <v>10</v>
      </c>
      <c r="I119" s="52"/>
      <c r="J119" s="52"/>
      <c r="K119" s="52"/>
      <c r="L119" s="52"/>
      <c r="M119" s="52"/>
      <c r="O119" s="41" t="s">
        <v>105</v>
      </c>
    </row>
    <row r="120" spans="1:15" s="68" customFormat="1" ht="54" customHeight="1">
      <c r="A120" s="104">
        <v>11</v>
      </c>
      <c r="B120" s="83" t="s">
        <v>122</v>
      </c>
      <c r="C120" s="65" t="s">
        <v>177</v>
      </c>
      <c r="D120" s="65" t="s">
        <v>182</v>
      </c>
      <c r="E120" s="65"/>
      <c r="F120" s="65"/>
      <c r="G120" s="65"/>
      <c r="H120" s="66">
        <v>11</v>
      </c>
      <c r="I120" s="67"/>
      <c r="J120" s="67"/>
      <c r="K120" s="67"/>
      <c r="L120" s="67"/>
      <c r="M120" s="67"/>
    </row>
    <row r="121" spans="1:15" s="68" customFormat="1" ht="54" customHeight="1">
      <c r="A121" s="64">
        <v>12</v>
      </c>
      <c r="B121" s="83" t="s">
        <v>121</v>
      </c>
      <c r="C121" s="65" t="s">
        <v>177</v>
      </c>
      <c r="D121" s="65" t="s">
        <v>182</v>
      </c>
      <c r="E121" s="65"/>
      <c r="F121" s="65"/>
      <c r="G121" s="65"/>
      <c r="H121" s="72">
        <v>12</v>
      </c>
      <c r="I121" s="67"/>
      <c r="J121" s="67"/>
      <c r="K121" s="67"/>
      <c r="L121" s="67"/>
      <c r="M121" s="67"/>
    </row>
    <row r="122" spans="1:15" s="68" customFormat="1" ht="54" customHeight="1">
      <c r="A122" s="104">
        <v>13</v>
      </c>
      <c r="B122" s="83" t="s">
        <v>199</v>
      </c>
      <c r="C122" s="65" t="s">
        <v>177</v>
      </c>
      <c r="D122" s="65" t="s">
        <v>182</v>
      </c>
      <c r="E122" s="65"/>
      <c r="F122" s="65"/>
      <c r="G122" s="65"/>
      <c r="H122" s="66">
        <v>13</v>
      </c>
      <c r="I122" s="67"/>
      <c r="J122" s="67"/>
      <c r="K122" s="67"/>
      <c r="L122" s="67"/>
      <c r="M122" s="67"/>
    </row>
    <row r="123" spans="1:15" s="68" customFormat="1" ht="54" customHeight="1">
      <c r="A123" s="64">
        <v>14</v>
      </c>
      <c r="B123" s="83" t="s">
        <v>319</v>
      </c>
      <c r="C123" s="65" t="s">
        <v>177</v>
      </c>
      <c r="D123" s="65" t="s">
        <v>182</v>
      </c>
      <c r="E123" s="65"/>
      <c r="F123" s="65"/>
      <c r="G123" s="65"/>
      <c r="H123" s="72">
        <v>14</v>
      </c>
      <c r="I123" s="67"/>
      <c r="J123" s="67"/>
      <c r="K123" s="67"/>
      <c r="L123" s="67"/>
      <c r="M123" s="67"/>
    </row>
    <row r="124" spans="1:15" s="68" customFormat="1" ht="54" customHeight="1">
      <c r="A124" s="104">
        <v>15</v>
      </c>
      <c r="B124" s="83" t="s">
        <v>210</v>
      </c>
      <c r="C124" s="65" t="s">
        <v>177</v>
      </c>
      <c r="D124" s="65" t="s">
        <v>182</v>
      </c>
      <c r="E124" s="65"/>
      <c r="F124" s="65"/>
      <c r="G124" s="65"/>
      <c r="H124" s="66">
        <v>15</v>
      </c>
      <c r="I124" s="67"/>
      <c r="J124" s="67"/>
      <c r="K124" s="67"/>
      <c r="L124" s="67"/>
      <c r="M124" s="67"/>
    </row>
    <row r="125" spans="1:15" s="110" customFormat="1" ht="54" customHeight="1">
      <c r="A125" s="64">
        <v>16</v>
      </c>
      <c r="B125" s="83" t="s">
        <v>211</v>
      </c>
      <c r="C125" s="65" t="s">
        <v>177</v>
      </c>
      <c r="D125" s="65" t="s">
        <v>182</v>
      </c>
      <c r="E125" s="65"/>
      <c r="F125" s="65"/>
      <c r="G125" s="65"/>
      <c r="H125" s="72">
        <v>16</v>
      </c>
      <c r="I125" s="111"/>
      <c r="J125" s="111"/>
      <c r="K125" s="111"/>
      <c r="L125" s="111"/>
      <c r="M125" s="111"/>
    </row>
    <row r="126" spans="1:15" s="68" customFormat="1" ht="31.5" customHeight="1">
      <c r="A126" s="45"/>
      <c r="B126" s="84" t="s">
        <v>106</v>
      </c>
      <c r="C126" s="55"/>
      <c r="D126" s="46"/>
      <c r="E126" s="46"/>
      <c r="F126" s="46"/>
      <c r="G126" s="46"/>
      <c r="H126" s="46"/>
      <c r="I126" s="67"/>
      <c r="J126" s="67"/>
      <c r="K126" s="67"/>
      <c r="L126" s="67"/>
      <c r="M126" s="67"/>
    </row>
    <row r="127" spans="1:15" s="68" customFormat="1" ht="31.5" customHeight="1">
      <c r="A127" s="47"/>
      <c r="B127" s="85"/>
      <c r="C127" s="56"/>
      <c r="D127" s="48"/>
      <c r="E127" s="48"/>
      <c r="F127" s="48"/>
      <c r="G127" s="48"/>
      <c r="H127" s="48"/>
      <c r="I127" s="67"/>
      <c r="J127" s="67"/>
      <c r="K127" s="67"/>
      <c r="L127" s="67"/>
      <c r="M127" s="67"/>
    </row>
    <row r="128" spans="1:15" s="68" customFormat="1" ht="31.5" customHeight="1">
      <c r="A128" s="33"/>
      <c r="B128" s="80"/>
      <c r="C128" s="32"/>
      <c r="D128" s="33"/>
      <c r="E128" s="33"/>
      <c r="F128" s="33" t="s">
        <v>59</v>
      </c>
      <c r="G128" s="33"/>
      <c r="H128" s="33"/>
      <c r="I128" s="67"/>
      <c r="J128" s="67"/>
      <c r="K128" s="67"/>
      <c r="L128" s="67"/>
      <c r="M128" s="67"/>
    </row>
    <row r="129" spans="1:13" s="68" customFormat="1" ht="31.5" customHeight="1">
      <c r="A129" s="33"/>
      <c r="B129" s="80" t="s">
        <v>32</v>
      </c>
      <c r="C129" s="32"/>
      <c r="D129" s="33"/>
      <c r="E129" s="33"/>
      <c r="F129" s="33" t="s">
        <v>33</v>
      </c>
      <c r="G129" s="33"/>
      <c r="H129" s="33"/>
      <c r="I129" s="67"/>
      <c r="J129" s="67"/>
      <c r="K129" s="67"/>
      <c r="L129" s="67"/>
      <c r="M129" s="67"/>
    </row>
    <row r="130" spans="1:13" s="68" customFormat="1" ht="31.5" customHeight="1">
      <c r="A130" s="33"/>
      <c r="B130" s="93" t="s">
        <v>19</v>
      </c>
      <c r="C130" s="93"/>
      <c r="D130" s="93"/>
      <c r="E130" s="93"/>
      <c r="F130" s="93" t="s">
        <v>60</v>
      </c>
      <c r="G130" s="33"/>
      <c r="H130" s="33"/>
      <c r="I130" s="67"/>
      <c r="J130" s="67"/>
      <c r="K130" s="67"/>
      <c r="L130" s="67"/>
      <c r="M130" s="67"/>
    </row>
    <row r="131" spans="1:13" s="68" customFormat="1" ht="20.25" customHeight="1">
      <c r="A131" s="33"/>
      <c r="B131" s="80"/>
      <c r="C131" s="32"/>
      <c r="D131" s="33"/>
      <c r="E131" s="33"/>
      <c r="F131" s="33"/>
      <c r="G131" s="33"/>
      <c r="H131" s="33"/>
      <c r="I131" s="67"/>
      <c r="J131" s="67"/>
      <c r="K131" s="67"/>
      <c r="L131" s="67"/>
      <c r="M131" s="67"/>
    </row>
    <row r="132" spans="1:13" s="68" customFormat="1" ht="20.25" customHeight="1">
      <c r="A132" s="33"/>
      <c r="B132" s="80"/>
      <c r="C132" s="32"/>
      <c r="D132" s="33"/>
      <c r="E132" s="33"/>
      <c r="F132" s="33"/>
      <c r="G132" s="33"/>
      <c r="H132" s="33"/>
      <c r="I132" s="67"/>
      <c r="J132" s="67"/>
      <c r="K132" s="67"/>
      <c r="L132" s="67"/>
      <c r="M132" s="67"/>
    </row>
    <row r="133" spans="1:13" s="68" customFormat="1" ht="39" customHeight="1">
      <c r="A133" s="33"/>
      <c r="B133" s="32" t="s">
        <v>20</v>
      </c>
      <c r="C133" s="32"/>
      <c r="D133" s="33"/>
      <c r="E133" s="33"/>
      <c r="F133" s="33" t="s">
        <v>23</v>
      </c>
      <c r="G133" s="33"/>
      <c r="H133" s="33"/>
      <c r="I133" s="67"/>
      <c r="J133" s="67"/>
      <c r="K133" s="67"/>
      <c r="L133" s="67"/>
      <c r="M133" s="67"/>
    </row>
    <row r="134" spans="1:13" s="68" customFormat="1" ht="31.5" customHeight="1">
      <c r="A134" s="31"/>
      <c r="B134" s="86"/>
      <c r="C134" s="57"/>
      <c r="D134" s="31"/>
      <c r="E134" s="31"/>
      <c r="F134" s="31"/>
      <c r="G134" s="31"/>
      <c r="H134" s="31"/>
      <c r="I134" s="67"/>
      <c r="J134" s="67"/>
      <c r="K134" s="67"/>
      <c r="L134" s="67"/>
      <c r="M134" s="67"/>
    </row>
    <row r="135" spans="1:13" s="68" customFormat="1" ht="31.5" customHeight="1">
      <c r="A135" s="31"/>
      <c r="B135" s="86"/>
      <c r="C135" s="57"/>
      <c r="D135" s="31"/>
      <c r="E135" s="31"/>
      <c r="F135" s="31"/>
      <c r="G135" s="31"/>
      <c r="H135" s="31"/>
      <c r="I135" s="67"/>
      <c r="J135" s="67"/>
      <c r="K135" s="67"/>
      <c r="L135" s="67"/>
      <c r="M135" s="67"/>
    </row>
    <row r="136" spans="1:13" s="68" customFormat="1" ht="31.5" customHeight="1">
      <c r="A136" s="31"/>
      <c r="B136" s="86"/>
      <c r="C136" s="57"/>
      <c r="D136" s="31"/>
      <c r="E136" s="31"/>
      <c r="F136" s="31"/>
      <c r="G136" s="31"/>
      <c r="H136" s="31"/>
      <c r="I136" s="67"/>
      <c r="J136" s="67"/>
      <c r="K136" s="67"/>
      <c r="L136" s="67"/>
      <c r="M136" s="67"/>
    </row>
    <row r="137" spans="1:13" s="68" customFormat="1" ht="31.5" customHeight="1">
      <c r="A137" s="31"/>
      <c r="B137" s="86"/>
      <c r="C137" s="57"/>
      <c r="D137" s="31"/>
      <c r="E137" s="31"/>
      <c r="F137" s="31"/>
      <c r="G137" s="31"/>
      <c r="H137" s="31"/>
      <c r="I137" s="67"/>
      <c r="J137" s="67"/>
      <c r="K137" s="67"/>
      <c r="L137" s="67"/>
      <c r="M137" s="67"/>
    </row>
    <row r="138" spans="1:13" s="68" customFormat="1" ht="31.5" customHeight="1">
      <c r="A138" s="31"/>
      <c r="B138" s="86"/>
      <c r="C138" s="57"/>
      <c r="D138" s="31"/>
      <c r="E138" s="31"/>
      <c r="F138" s="31"/>
      <c r="G138" s="31"/>
      <c r="H138" s="31"/>
      <c r="I138" s="67"/>
      <c r="J138" s="67"/>
      <c r="K138" s="67"/>
      <c r="L138" s="67"/>
      <c r="M138" s="67"/>
    </row>
    <row r="139" spans="1:13" s="68" customFormat="1" ht="31.5" customHeight="1">
      <c r="A139" s="31"/>
      <c r="B139" s="86"/>
      <c r="C139" s="57"/>
      <c r="D139" s="31"/>
      <c r="E139" s="31"/>
      <c r="F139" s="31"/>
      <c r="G139" s="31"/>
      <c r="H139" s="31"/>
      <c r="I139" s="67"/>
      <c r="J139" s="67"/>
      <c r="K139" s="67"/>
      <c r="L139" s="67"/>
      <c r="M139" s="67"/>
    </row>
    <row r="140" spans="1:13" s="68" customFormat="1" ht="24" customHeight="1">
      <c r="A140" s="302" t="s">
        <v>287</v>
      </c>
      <c r="B140" s="302"/>
      <c r="C140" s="302"/>
      <c r="D140" s="302"/>
      <c r="E140" s="302"/>
      <c r="F140" s="302"/>
      <c r="G140" s="302"/>
      <c r="H140" s="302"/>
      <c r="I140" s="67"/>
      <c r="J140" s="67"/>
      <c r="K140" s="67"/>
      <c r="L140" s="67"/>
      <c r="M140" s="67"/>
    </row>
    <row r="141" spans="1:13" s="68" customFormat="1" ht="6.75" customHeight="1">
      <c r="A141" s="32"/>
      <c r="B141" s="80"/>
      <c r="C141" s="32"/>
      <c r="D141" s="33"/>
      <c r="E141" s="33"/>
      <c r="F141" s="33"/>
      <c r="G141" s="33"/>
      <c r="H141" s="33"/>
      <c r="I141" s="67"/>
      <c r="J141" s="67"/>
      <c r="K141" s="67"/>
      <c r="L141" s="67"/>
      <c r="M141" s="67"/>
    </row>
    <row r="142" spans="1:13" s="68" customFormat="1" ht="16.5" customHeight="1">
      <c r="A142" s="32" t="s">
        <v>28</v>
      </c>
      <c r="B142" s="80"/>
      <c r="C142" s="34" t="s">
        <v>98</v>
      </c>
      <c r="D142" s="34"/>
      <c r="E142" s="34"/>
      <c r="F142" s="33"/>
      <c r="G142" s="33"/>
      <c r="H142" s="33"/>
      <c r="I142" s="67"/>
      <c r="J142" s="67"/>
      <c r="K142" s="67"/>
      <c r="L142" s="67"/>
      <c r="M142" s="67"/>
    </row>
    <row r="143" spans="1:13" s="68" customFormat="1" ht="24.75" customHeight="1">
      <c r="A143" s="35" t="s">
        <v>29</v>
      </c>
      <c r="B143" s="81"/>
      <c r="C143" s="35" t="s">
        <v>283</v>
      </c>
      <c r="D143" s="33"/>
      <c r="E143" s="33"/>
      <c r="F143" s="33"/>
      <c r="G143" s="33"/>
      <c r="H143" s="33"/>
      <c r="I143" s="67"/>
      <c r="J143" s="67"/>
      <c r="K143" s="67"/>
      <c r="L143" s="67"/>
      <c r="M143" s="67"/>
    </row>
    <row r="144" spans="1:13" ht="31.5" customHeight="1">
      <c r="A144" s="32" t="s">
        <v>35</v>
      </c>
      <c r="B144" s="80"/>
      <c r="C144" s="32" t="s">
        <v>100</v>
      </c>
      <c r="D144" s="33"/>
      <c r="E144" s="33"/>
      <c r="F144" s="33"/>
      <c r="G144" s="33"/>
      <c r="H144" s="33"/>
      <c r="I144" s="48"/>
      <c r="J144" s="48"/>
      <c r="K144" s="48"/>
      <c r="L144" s="48"/>
      <c r="M144" s="48"/>
    </row>
    <row r="145" spans="1:26" ht="25.5">
      <c r="A145" s="32" t="s">
        <v>36</v>
      </c>
      <c r="B145" s="80"/>
      <c r="C145" s="32" t="s">
        <v>24</v>
      </c>
      <c r="D145" s="33"/>
      <c r="E145" s="33"/>
      <c r="F145" s="33"/>
      <c r="G145" s="33"/>
      <c r="H145" s="33"/>
      <c r="I145" s="48"/>
      <c r="J145" s="48"/>
      <c r="K145" s="48"/>
      <c r="L145" s="48"/>
      <c r="M145" s="48"/>
    </row>
    <row r="146" spans="1:26" ht="25.5">
      <c r="A146" s="32" t="s">
        <v>1</v>
      </c>
      <c r="B146" s="80"/>
      <c r="C146" s="32" t="s">
        <v>101</v>
      </c>
      <c r="D146" s="33"/>
      <c r="E146" s="33"/>
      <c r="F146" s="33"/>
      <c r="G146" s="33"/>
      <c r="H146" s="33"/>
      <c r="I146" s="48"/>
      <c r="J146" s="48"/>
      <c r="K146" s="48"/>
      <c r="L146" s="48"/>
      <c r="M146" s="48"/>
    </row>
    <row r="147" spans="1:26" ht="20.25">
      <c r="A147" s="32" t="s">
        <v>2</v>
      </c>
      <c r="B147" s="80"/>
      <c r="C147" s="32" t="s">
        <v>26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21" thickBot="1">
      <c r="A148" s="32" t="s">
        <v>3</v>
      </c>
      <c r="B148" s="80"/>
      <c r="C148" s="32" t="s">
        <v>102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47.25">
      <c r="A149" s="37" t="s">
        <v>37</v>
      </c>
      <c r="B149" s="38" t="s">
        <v>38</v>
      </c>
      <c r="C149" s="38" t="s">
        <v>275</v>
      </c>
      <c r="D149" s="38" t="s">
        <v>39</v>
      </c>
      <c r="E149" s="38" t="s">
        <v>40</v>
      </c>
      <c r="F149" s="38" t="s">
        <v>80</v>
      </c>
      <c r="G149" s="38" t="s">
        <v>69</v>
      </c>
      <c r="H149" s="38" t="s">
        <v>103</v>
      </c>
      <c r="I149" s="33"/>
      <c r="J149" s="33"/>
      <c r="K149" s="33"/>
      <c r="L149" s="33"/>
      <c r="M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20.25">
      <c r="A150" s="40" t="s">
        <v>46</v>
      </c>
      <c r="B150" s="82" t="s">
        <v>47</v>
      </c>
      <c r="C150" s="40" t="s">
        <v>48</v>
      </c>
      <c r="D150" s="40" t="s">
        <v>49</v>
      </c>
      <c r="E150" s="40" t="s">
        <v>50</v>
      </c>
      <c r="F150" s="40" t="s">
        <v>51</v>
      </c>
      <c r="G150" s="40" t="s">
        <v>104</v>
      </c>
      <c r="H150" s="40" t="s">
        <v>52</v>
      </c>
      <c r="I150" s="33"/>
      <c r="J150" s="33"/>
      <c r="K150" s="33"/>
      <c r="L150" s="33"/>
      <c r="M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30" customHeight="1">
      <c r="A151" s="64">
        <v>1</v>
      </c>
      <c r="B151" s="83" t="s">
        <v>109</v>
      </c>
      <c r="C151" s="65" t="s">
        <v>178</v>
      </c>
      <c r="D151" s="65" t="s">
        <v>182</v>
      </c>
      <c r="E151" s="65"/>
      <c r="F151" s="65"/>
      <c r="G151" s="65"/>
      <c r="H151" s="66">
        <v>1</v>
      </c>
      <c r="I151" s="33"/>
      <c r="J151" s="33"/>
      <c r="K151" s="33"/>
      <c r="L151" s="33"/>
      <c r="M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30" customHeight="1">
      <c r="A152" s="104">
        <v>2</v>
      </c>
      <c r="B152" s="105" t="s">
        <v>117</v>
      </c>
      <c r="C152" s="106" t="s">
        <v>178</v>
      </c>
      <c r="D152" s="106" t="s">
        <v>182</v>
      </c>
      <c r="E152" s="106"/>
      <c r="F152" s="106"/>
      <c r="G152" s="106"/>
      <c r="H152" s="72">
        <v>2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26" ht="33" customHeight="1">
      <c r="A153" s="64">
        <v>3</v>
      </c>
      <c r="B153" s="105" t="s">
        <v>352</v>
      </c>
      <c r="C153" s="106" t="s">
        <v>180</v>
      </c>
      <c r="D153" s="106" t="s">
        <v>182</v>
      </c>
      <c r="E153" s="106"/>
      <c r="F153" s="106"/>
      <c r="G153" s="106"/>
      <c r="H153" s="66">
        <v>3</v>
      </c>
    </row>
    <row r="154" spans="1:26" ht="30.75" customHeight="1">
      <c r="A154" s="104">
        <v>4</v>
      </c>
      <c r="B154" s="105" t="s">
        <v>130</v>
      </c>
      <c r="C154" s="106" t="s">
        <v>181</v>
      </c>
      <c r="D154" s="106" t="s">
        <v>182</v>
      </c>
      <c r="E154" s="106"/>
      <c r="F154" s="106"/>
      <c r="G154" s="106"/>
      <c r="H154" s="72">
        <v>4</v>
      </c>
    </row>
    <row r="155" spans="1:26" ht="31.5" customHeight="1">
      <c r="A155" s="64">
        <v>5</v>
      </c>
      <c r="B155" s="83" t="s">
        <v>116</v>
      </c>
      <c r="C155" s="106" t="s">
        <v>181</v>
      </c>
      <c r="D155" s="65" t="s">
        <v>182</v>
      </c>
      <c r="E155" s="65"/>
      <c r="F155" s="65"/>
      <c r="G155" s="65"/>
      <c r="H155" s="66">
        <v>5</v>
      </c>
    </row>
    <row r="156" spans="1:26" ht="29.25" customHeight="1">
      <c r="A156" s="104">
        <v>6</v>
      </c>
      <c r="B156" s="83" t="s">
        <v>115</v>
      </c>
      <c r="C156" s="106" t="s">
        <v>181</v>
      </c>
      <c r="D156" s="65" t="s">
        <v>182</v>
      </c>
      <c r="E156" s="65"/>
      <c r="F156" s="65"/>
      <c r="G156" s="65"/>
      <c r="H156" s="72">
        <v>6</v>
      </c>
    </row>
    <row r="157" spans="1:26" ht="26.25" customHeight="1">
      <c r="A157" s="64">
        <v>7</v>
      </c>
      <c r="B157" s="83" t="s">
        <v>110</v>
      </c>
      <c r="C157" s="65" t="s">
        <v>354</v>
      </c>
      <c r="D157" s="65" t="s">
        <v>182</v>
      </c>
      <c r="E157" s="65"/>
      <c r="F157" s="65"/>
      <c r="G157" s="65"/>
      <c r="H157" s="66">
        <v>7</v>
      </c>
    </row>
    <row r="158" spans="1:26" ht="35.25" customHeight="1">
      <c r="A158" s="104">
        <v>8</v>
      </c>
      <c r="B158" s="83" t="s">
        <v>112</v>
      </c>
      <c r="C158" s="65" t="s">
        <v>181</v>
      </c>
      <c r="D158" s="65" t="s">
        <v>182</v>
      </c>
      <c r="E158" s="65"/>
      <c r="F158" s="65"/>
      <c r="G158" s="65"/>
      <c r="H158" s="72">
        <v>8</v>
      </c>
    </row>
    <row r="159" spans="1:26" ht="28.5" customHeight="1">
      <c r="A159" s="64">
        <v>9</v>
      </c>
      <c r="B159" s="105" t="s">
        <v>114</v>
      </c>
      <c r="C159" s="106" t="s">
        <v>181</v>
      </c>
      <c r="D159" s="106" t="s">
        <v>182</v>
      </c>
      <c r="E159" s="106"/>
      <c r="F159" s="106"/>
      <c r="G159" s="106"/>
      <c r="H159" s="66">
        <v>9</v>
      </c>
    </row>
    <row r="160" spans="1:26" ht="31.5" customHeight="1">
      <c r="A160" s="104">
        <v>10</v>
      </c>
      <c r="B160" s="83" t="s">
        <v>139</v>
      </c>
      <c r="C160" s="65" t="s">
        <v>177</v>
      </c>
      <c r="D160" s="65" t="s">
        <v>182</v>
      </c>
      <c r="E160" s="65"/>
      <c r="F160" s="65"/>
      <c r="G160" s="65"/>
      <c r="H160" s="72">
        <v>10</v>
      </c>
    </row>
    <row r="161" spans="1:13" ht="31.5" customHeight="1">
      <c r="A161" s="64">
        <v>11</v>
      </c>
      <c r="B161" s="83" t="s">
        <v>136</v>
      </c>
      <c r="C161" s="65" t="s">
        <v>177</v>
      </c>
      <c r="D161" s="65" t="s">
        <v>182</v>
      </c>
      <c r="E161" s="65"/>
      <c r="F161" s="65"/>
      <c r="G161" s="65"/>
      <c r="H161" s="66">
        <v>11</v>
      </c>
    </row>
    <row r="162" spans="1:13" ht="31.5" customHeight="1">
      <c r="A162" s="104">
        <v>12</v>
      </c>
      <c r="B162" s="83" t="s">
        <v>140</v>
      </c>
      <c r="C162" s="65" t="s">
        <v>177</v>
      </c>
      <c r="D162" s="65" t="s">
        <v>182</v>
      </c>
      <c r="E162" s="65"/>
      <c r="F162" s="65"/>
      <c r="G162" s="65"/>
      <c r="H162" s="72">
        <v>12</v>
      </c>
    </row>
    <row r="163" spans="1:13" ht="31.5" customHeight="1">
      <c r="A163" s="64">
        <v>13</v>
      </c>
      <c r="B163" s="83" t="s">
        <v>141</v>
      </c>
      <c r="C163" s="65" t="s">
        <v>177</v>
      </c>
      <c r="D163" s="65" t="s">
        <v>182</v>
      </c>
      <c r="E163" s="65"/>
      <c r="F163" s="65"/>
      <c r="G163" s="65"/>
      <c r="H163" s="66">
        <v>13</v>
      </c>
    </row>
    <row r="164" spans="1:13" ht="31.5" customHeight="1">
      <c r="A164" s="104">
        <v>14</v>
      </c>
      <c r="B164" s="83" t="s">
        <v>320</v>
      </c>
      <c r="C164" s="65" t="s">
        <v>177</v>
      </c>
      <c r="D164" s="65" t="s">
        <v>182</v>
      </c>
      <c r="E164" s="65"/>
      <c r="F164" s="65"/>
      <c r="G164" s="65"/>
      <c r="H164" s="72">
        <v>14</v>
      </c>
    </row>
    <row r="165" spans="1:13" ht="31.5" customHeight="1">
      <c r="A165" s="64">
        <v>15</v>
      </c>
      <c r="B165" s="83" t="s">
        <v>321</v>
      </c>
      <c r="C165" s="65" t="s">
        <v>177</v>
      </c>
      <c r="D165" s="65" t="s">
        <v>182</v>
      </c>
      <c r="E165" s="65"/>
      <c r="F165" s="65"/>
      <c r="G165" s="65"/>
      <c r="H165" s="66">
        <v>15</v>
      </c>
    </row>
    <row r="166" spans="1:13" ht="31.5" customHeight="1">
      <c r="A166" s="104">
        <v>16</v>
      </c>
      <c r="B166" s="83" t="s">
        <v>322</v>
      </c>
      <c r="C166" s="65" t="s">
        <v>177</v>
      </c>
      <c r="D166" s="65" t="s">
        <v>182</v>
      </c>
      <c r="E166" s="65"/>
      <c r="F166" s="65"/>
      <c r="G166" s="65"/>
      <c r="H166" s="72">
        <v>16</v>
      </c>
    </row>
    <row r="167" spans="1:13" ht="31.5" customHeight="1">
      <c r="A167" s="64">
        <v>17</v>
      </c>
      <c r="B167" s="83" t="s">
        <v>143</v>
      </c>
      <c r="C167" s="65" t="s">
        <v>177</v>
      </c>
      <c r="D167" s="65" t="s">
        <v>182</v>
      </c>
      <c r="E167" s="65"/>
      <c r="F167" s="65"/>
      <c r="G167" s="65"/>
      <c r="H167" s="66">
        <v>17</v>
      </c>
    </row>
    <row r="168" spans="1:13" ht="31.5" customHeight="1">
      <c r="A168" s="104">
        <v>18</v>
      </c>
      <c r="B168" s="83" t="s">
        <v>144</v>
      </c>
      <c r="C168" s="65" t="s">
        <v>177</v>
      </c>
      <c r="D168" s="65" t="s">
        <v>182</v>
      </c>
      <c r="E168" s="65"/>
      <c r="F168" s="65"/>
      <c r="G168" s="65"/>
      <c r="H168" s="72">
        <v>18</v>
      </c>
    </row>
    <row r="169" spans="1:13" ht="31.5" customHeight="1">
      <c r="A169" s="64">
        <v>19</v>
      </c>
      <c r="B169" s="83" t="s">
        <v>145</v>
      </c>
      <c r="C169" s="65" t="s">
        <v>177</v>
      </c>
      <c r="D169" s="65" t="s">
        <v>182</v>
      </c>
      <c r="E169" s="65"/>
      <c r="F169" s="65"/>
      <c r="G169" s="65"/>
      <c r="H169" s="66">
        <v>19</v>
      </c>
    </row>
    <row r="170" spans="1:13" ht="31.5" customHeight="1">
      <c r="A170" s="104">
        <v>20</v>
      </c>
      <c r="B170" s="83" t="s">
        <v>146</v>
      </c>
      <c r="C170" s="65" t="s">
        <v>177</v>
      </c>
      <c r="D170" s="65" t="s">
        <v>182</v>
      </c>
      <c r="E170" s="65"/>
      <c r="F170" s="65"/>
      <c r="G170" s="65"/>
      <c r="H170" s="72">
        <v>20</v>
      </c>
    </row>
    <row r="171" spans="1:13" ht="31.5" customHeight="1">
      <c r="A171" s="64">
        <v>21</v>
      </c>
      <c r="B171" s="83" t="s">
        <v>147</v>
      </c>
      <c r="C171" s="65" t="s">
        <v>177</v>
      </c>
      <c r="D171" s="65" t="s">
        <v>182</v>
      </c>
      <c r="E171" s="65"/>
      <c r="F171" s="65"/>
      <c r="G171" s="65"/>
      <c r="H171" s="66">
        <v>21</v>
      </c>
    </row>
    <row r="172" spans="1:13" ht="31.5" customHeight="1">
      <c r="A172" s="104">
        <v>22</v>
      </c>
      <c r="B172" s="83" t="s">
        <v>148</v>
      </c>
      <c r="C172" s="65" t="s">
        <v>177</v>
      </c>
      <c r="D172" s="65" t="s">
        <v>182</v>
      </c>
      <c r="E172" s="65"/>
      <c r="F172" s="65"/>
      <c r="G172" s="65"/>
      <c r="H172" s="72">
        <v>22</v>
      </c>
    </row>
    <row r="173" spans="1:13" ht="31.5" customHeight="1">
      <c r="A173" s="64">
        <v>23</v>
      </c>
      <c r="B173" s="83" t="s">
        <v>149</v>
      </c>
      <c r="C173" s="65" t="s">
        <v>177</v>
      </c>
      <c r="D173" s="65" t="s">
        <v>182</v>
      </c>
      <c r="E173" s="65"/>
      <c r="F173" s="65"/>
      <c r="G173" s="65"/>
      <c r="H173" s="66">
        <v>23</v>
      </c>
    </row>
    <row r="174" spans="1:13" ht="31.5" customHeight="1">
      <c r="A174" s="104">
        <v>24</v>
      </c>
      <c r="B174" s="83" t="s">
        <v>213</v>
      </c>
      <c r="C174" s="65" t="s">
        <v>177</v>
      </c>
      <c r="D174" s="65" t="s">
        <v>182</v>
      </c>
      <c r="E174" s="65"/>
      <c r="F174" s="65"/>
      <c r="G174" s="65"/>
      <c r="H174" s="72">
        <v>24</v>
      </c>
      <c r="I174" s="114"/>
      <c r="J174" s="114"/>
      <c r="K174" s="114"/>
      <c r="L174" s="114"/>
      <c r="M174" s="114"/>
    </row>
    <row r="175" spans="1:13" ht="31.5" customHeight="1">
      <c r="A175" s="64">
        <v>25</v>
      </c>
      <c r="B175" s="83" t="s">
        <v>150</v>
      </c>
      <c r="C175" s="65" t="s">
        <v>177</v>
      </c>
      <c r="D175" s="65" t="s">
        <v>182</v>
      </c>
      <c r="E175" s="65"/>
      <c r="F175" s="65"/>
      <c r="G175" s="65"/>
      <c r="H175" s="66">
        <v>25</v>
      </c>
      <c r="I175" s="33"/>
      <c r="J175" s="33"/>
      <c r="K175" s="33"/>
      <c r="L175" s="33"/>
      <c r="M175" s="33"/>
    </row>
    <row r="176" spans="1:13" ht="31.5" customHeight="1">
      <c r="A176" s="104">
        <v>26</v>
      </c>
      <c r="B176" s="83" t="s">
        <v>151</v>
      </c>
      <c r="C176" s="65" t="s">
        <v>177</v>
      </c>
      <c r="D176" s="65" t="s">
        <v>182</v>
      </c>
      <c r="E176" s="65"/>
      <c r="F176" s="65"/>
      <c r="G176" s="65"/>
      <c r="H176" s="72">
        <v>26</v>
      </c>
      <c r="I176" s="33"/>
      <c r="J176" s="33"/>
      <c r="K176" s="33"/>
      <c r="L176" s="33"/>
      <c r="M176" s="33"/>
    </row>
    <row r="177" spans="1:15" ht="31.5" customHeight="1">
      <c r="A177" s="64">
        <v>27</v>
      </c>
      <c r="B177" s="83" t="s">
        <v>116</v>
      </c>
      <c r="C177" s="65" t="s">
        <v>355</v>
      </c>
      <c r="D177" s="65" t="s">
        <v>182</v>
      </c>
      <c r="E177" s="65"/>
      <c r="F177" s="65"/>
      <c r="G177" s="65"/>
      <c r="H177" s="66">
        <v>27</v>
      </c>
      <c r="I177" s="33"/>
      <c r="J177" s="33"/>
      <c r="K177" s="33"/>
      <c r="L177" s="33"/>
      <c r="M177" s="33"/>
    </row>
    <row r="178" spans="1:15" ht="31.5" customHeight="1">
      <c r="A178" s="104">
        <v>28</v>
      </c>
      <c r="B178" s="83" t="s">
        <v>356</v>
      </c>
      <c r="C178" s="65" t="s">
        <v>355</v>
      </c>
      <c r="D178" s="65" t="s">
        <v>182</v>
      </c>
      <c r="E178" s="65"/>
      <c r="F178" s="65"/>
      <c r="G178" s="65"/>
      <c r="H178" s="72">
        <v>28</v>
      </c>
      <c r="I178" s="33"/>
      <c r="J178" s="33"/>
      <c r="K178" s="33"/>
      <c r="L178" s="33"/>
      <c r="M178" s="33"/>
    </row>
    <row r="179" spans="1:15" ht="31.5" customHeight="1">
      <c r="A179" s="45"/>
      <c r="B179" s="84" t="s">
        <v>106</v>
      </c>
      <c r="C179" s="55"/>
      <c r="D179" s="46"/>
      <c r="E179" s="46"/>
      <c r="F179" s="46"/>
      <c r="G179" s="46"/>
      <c r="H179" s="44"/>
      <c r="I179" s="33"/>
      <c r="J179" s="33"/>
      <c r="K179" s="33"/>
      <c r="L179" s="33"/>
      <c r="M179" s="33"/>
    </row>
    <row r="180" spans="1:15" ht="37.5" customHeight="1">
      <c r="I180" s="33"/>
      <c r="J180" s="33"/>
      <c r="K180" s="33"/>
      <c r="L180" s="33"/>
      <c r="M180" s="33"/>
    </row>
    <row r="181" spans="1:15" ht="31.5" customHeight="1">
      <c r="A181" s="33"/>
      <c r="B181" s="80"/>
      <c r="C181" s="32"/>
      <c r="D181" s="33"/>
      <c r="E181" s="33"/>
      <c r="F181" s="33" t="s">
        <v>59</v>
      </c>
      <c r="G181" s="33"/>
      <c r="H181" s="33"/>
      <c r="I181" s="33"/>
      <c r="J181" s="33"/>
      <c r="K181" s="33"/>
      <c r="L181" s="33"/>
      <c r="M181" s="33"/>
    </row>
    <row r="182" spans="1:15" ht="20.25">
      <c r="A182" s="33"/>
      <c r="B182" s="80" t="s">
        <v>32</v>
      </c>
      <c r="C182" s="32"/>
      <c r="D182" s="33"/>
      <c r="E182" s="33"/>
      <c r="F182" s="33" t="s">
        <v>33</v>
      </c>
      <c r="G182" s="33"/>
      <c r="H182" s="33"/>
      <c r="I182" s="33"/>
      <c r="J182" s="33"/>
      <c r="K182" s="33"/>
      <c r="L182" s="33"/>
      <c r="M182" s="33"/>
    </row>
    <row r="183" spans="1:15" ht="20.25">
      <c r="A183" s="33"/>
      <c r="B183" s="93" t="s">
        <v>19</v>
      </c>
      <c r="C183" s="93"/>
      <c r="D183" s="93"/>
      <c r="E183" s="93"/>
      <c r="F183" s="93" t="s">
        <v>60</v>
      </c>
      <c r="G183" s="33"/>
      <c r="H183" s="33"/>
      <c r="I183" s="33"/>
      <c r="J183" s="33"/>
      <c r="K183" s="33"/>
      <c r="L183" s="33"/>
      <c r="M183" s="33"/>
    </row>
    <row r="184" spans="1:15" s="39" customFormat="1" ht="24.75" customHeight="1">
      <c r="A184" s="33"/>
      <c r="B184" s="80"/>
      <c r="C184" s="32"/>
      <c r="D184" s="33"/>
      <c r="E184" s="33"/>
      <c r="F184" s="33"/>
      <c r="G184" s="33"/>
      <c r="H184" s="33"/>
      <c r="I184" s="51">
        <v>4</v>
      </c>
      <c r="J184" s="51"/>
      <c r="K184" s="51"/>
      <c r="L184" s="51"/>
      <c r="M184" s="51"/>
    </row>
    <row r="185" spans="1:15" s="41" customFormat="1" ht="20.25">
      <c r="A185" s="33"/>
      <c r="B185" s="80"/>
      <c r="C185" s="32"/>
      <c r="D185" s="33"/>
      <c r="E185" s="33"/>
      <c r="F185" s="33"/>
      <c r="G185" s="33"/>
      <c r="H185" s="33"/>
      <c r="I185" s="52"/>
      <c r="J185" s="52"/>
      <c r="K185" s="52"/>
      <c r="L185" s="52"/>
      <c r="M185" s="52"/>
      <c r="O185" s="41" t="s">
        <v>105</v>
      </c>
    </row>
    <row r="186" spans="1:15" s="68" customFormat="1" ht="30.75" customHeight="1">
      <c r="A186" s="33"/>
      <c r="B186" s="32" t="s">
        <v>20</v>
      </c>
      <c r="C186" s="32"/>
      <c r="D186" s="33"/>
      <c r="E186" s="33"/>
      <c r="F186" s="33" t="s">
        <v>23</v>
      </c>
      <c r="G186" s="33"/>
      <c r="H186" s="33"/>
      <c r="I186" s="67"/>
      <c r="J186" s="67"/>
      <c r="K186" s="67"/>
      <c r="L186" s="67"/>
      <c r="M186" s="67"/>
    </row>
    <row r="187" spans="1:15" s="68" customFormat="1" ht="30.75" customHeight="1">
      <c r="A187" s="31"/>
      <c r="B187" s="86"/>
      <c r="C187" s="57"/>
      <c r="D187" s="31"/>
      <c r="E187" s="31"/>
      <c r="F187" s="31"/>
      <c r="G187" s="31"/>
      <c r="H187" s="31"/>
      <c r="I187" s="67"/>
      <c r="J187" s="67"/>
      <c r="K187" s="67"/>
      <c r="L187" s="67"/>
      <c r="M187" s="67"/>
    </row>
    <row r="188" spans="1:15" s="68" customFormat="1" ht="30.75" customHeight="1">
      <c r="A188" s="31"/>
      <c r="B188" s="86"/>
      <c r="C188" s="57"/>
      <c r="D188" s="31"/>
      <c r="E188" s="31"/>
      <c r="F188" s="31"/>
      <c r="G188" s="31"/>
      <c r="H188" s="31"/>
      <c r="I188" s="67"/>
      <c r="J188" s="67"/>
      <c r="K188" s="67"/>
      <c r="L188" s="67"/>
      <c r="M188" s="67"/>
    </row>
    <row r="189" spans="1:15" s="68" customFormat="1" ht="30.75" customHeight="1">
      <c r="A189" s="31"/>
      <c r="B189" s="86"/>
      <c r="C189" s="57"/>
      <c r="D189" s="31"/>
      <c r="E189" s="31"/>
      <c r="F189" s="31"/>
      <c r="G189" s="31"/>
      <c r="H189" s="31"/>
      <c r="I189" s="67"/>
      <c r="J189" s="67"/>
      <c r="K189" s="67"/>
      <c r="L189" s="67"/>
      <c r="M189" s="67"/>
    </row>
    <row r="190" spans="1:15" s="68" customFormat="1" ht="32.25" customHeight="1">
      <c r="A190" s="31"/>
      <c r="B190" s="86"/>
      <c r="C190" s="57"/>
      <c r="D190" s="31"/>
      <c r="E190" s="31"/>
      <c r="F190" s="31"/>
      <c r="G190" s="31"/>
      <c r="H190" s="31"/>
      <c r="I190" s="67"/>
      <c r="J190" s="67"/>
      <c r="K190" s="67"/>
      <c r="L190" s="67"/>
      <c r="M190" s="67"/>
    </row>
    <row r="191" spans="1:15" s="68" customFormat="1" ht="29.25" customHeight="1">
      <c r="A191" s="31"/>
      <c r="B191" s="86"/>
      <c r="C191" s="57"/>
      <c r="D191" s="31"/>
      <c r="E191" s="31"/>
      <c r="F191" s="31"/>
      <c r="G191" s="31"/>
      <c r="H191" s="31"/>
      <c r="I191" s="67"/>
      <c r="J191" s="67"/>
      <c r="K191" s="67"/>
      <c r="L191" s="67"/>
      <c r="M191" s="67"/>
    </row>
    <row r="192" spans="1:15" s="68" customFormat="1" ht="29.25" customHeight="1">
      <c r="A192" s="302" t="s">
        <v>288</v>
      </c>
      <c r="B192" s="302"/>
      <c r="C192" s="302"/>
      <c r="D192" s="302"/>
      <c r="E192" s="302"/>
      <c r="F192" s="302"/>
      <c r="G192" s="302"/>
      <c r="H192" s="302"/>
      <c r="I192" s="67"/>
      <c r="J192" s="67"/>
      <c r="K192" s="67"/>
      <c r="L192" s="67"/>
      <c r="M192" s="67"/>
    </row>
    <row r="193" spans="1:26" s="68" customFormat="1" ht="29.25" customHeight="1">
      <c r="A193" s="32"/>
      <c r="B193" s="80"/>
      <c r="C193" s="32"/>
      <c r="D193" s="33"/>
      <c r="E193" s="33"/>
      <c r="F193" s="33"/>
      <c r="G193" s="33"/>
      <c r="H193" s="33"/>
      <c r="I193" s="67"/>
      <c r="J193" s="67"/>
      <c r="K193" s="67"/>
      <c r="L193" s="67"/>
      <c r="M193" s="67"/>
    </row>
    <row r="194" spans="1:26" s="68" customFormat="1" ht="32.25" customHeight="1">
      <c r="A194" s="32" t="s">
        <v>28</v>
      </c>
      <c r="B194" s="80"/>
      <c r="C194" s="34" t="s">
        <v>98</v>
      </c>
      <c r="D194" s="34"/>
      <c r="E194" s="34"/>
      <c r="F194" s="33"/>
      <c r="G194" s="33"/>
      <c r="H194" s="33"/>
      <c r="I194" s="67"/>
      <c r="J194" s="67"/>
      <c r="K194" s="67"/>
      <c r="L194" s="67"/>
      <c r="M194" s="67"/>
    </row>
    <row r="195" spans="1:26" s="68" customFormat="1" ht="18.75" customHeight="1">
      <c r="A195" s="35" t="s">
        <v>29</v>
      </c>
      <c r="B195" s="81"/>
      <c r="C195" s="35" t="s">
        <v>283</v>
      </c>
      <c r="D195" s="33"/>
      <c r="E195" s="33"/>
      <c r="F195" s="33"/>
      <c r="G195" s="33"/>
      <c r="H195" s="33"/>
      <c r="I195" s="67"/>
      <c r="J195" s="67"/>
      <c r="K195" s="67"/>
      <c r="L195" s="67"/>
      <c r="M195" s="67"/>
    </row>
    <row r="196" spans="1:26" s="68" customFormat="1" ht="32.25" customHeight="1">
      <c r="A196" s="32" t="s">
        <v>35</v>
      </c>
      <c r="B196" s="80"/>
      <c r="C196" s="32" t="s">
        <v>100</v>
      </c>
      <c r="D196" s="33"/>
      <c r="E196" s="33"/>
      <c r="F196" s="33"/>
      <c r="G196" s="33"/>
      <c r="H196" s="33"/>
      <c r="I196" s="67"/>
      <c r="J196" s="67"/>
      <c r="K196" s="67"/>
      <c r="L196" s="67"/>
      <c r="M196" s="67"/>
    </row>
    <row r="197" spans="1:26" s="68" customFormat="1" ht="32.25" customHeight="1">
      <c r="A197" s="32" t="s">
        <v>36</v>
      </c>
      <c r="B197" s="80"/>
      <c r="C197" s="32" t="s">
        <v>24</v>
      </c>
      <c r="D197" s="33"/>
      <c r="E197" s="33"/>
      <c r="F197" s="33"/>
      <c r="G197" s="33"/>
      <c r="H197" s="33"/>
      <c r="I197" s="67"/>
      <c r="J197" s="67"/>
      <c r="K197" s="67"/>
      <c r="L197" s="67"/>
      <c r="M197" s="67"/>
    </row>
    <row r="198" spans="1:26" s="68" customFormat="1" ht="32.25" customHeight="1">
      <c r="A198" s="32" t="s">
        <v>1</v>
      </c>
      <c r="B198" s="80"/>
      <c r="C198" s="32" t="s">
        <v>101</v>
      </c>
      <c r="D198" s="33"/>
      <c r="E198" s="33"/>
      <c r="F198" s="33"/>
      <c r="G198" s="33"/>
      <c r="H198" s="33"/>
      <c r="I198" s="67"/>
      <c r="J198" s="67"/>
      <c r="K198" s="67"/>
      <c r="L198" s="67"/>
      <c r="M198" s="67"/>
    </row>
    <row r="199" spans="1:26" s="68" customFormat="1" ht="32.25" customHeight="1">
      <c r="A199" s="32" t="s">
        <v>2</v>
      </c>
      <c r="B199" s="80"/>
      <c r="C199" s="32" t="s">
        <v>26</v>
      </c>
      <c r="D199" s="33"/>
      <c r="E199" s="33"/>
      <c r="F199" s="33"/>
      <c r="G199" s="33"/>
      <c r="H199" s="33"/>
      <c r="I199" s="67"/>
      <c r="J199" s="67"/>
      <c r="K199" s="67"/>
      <c r="L199" s="67"/>
      <c r="M199" s="67"/>
    </row>
    <row r="200" spans="1:26" s="68" customFormat="1" ht="32.25" customHeight="1" thickBot="1">
      <c r="A200" s="32" t="s">
        <v>3</v>
      </c>
      <c r="B200" s="80"/>
      <c r="C200" s="32" t="s">
        <v>102</v>
      </c>
      <c r="D200" s="33"/>
      <c r="E200" s="33"/>
      <c r="F200" s="33"/>
      <c r="G200" s="33"/>
      <c r="H200" s="33"/>
      <c r="I200" s="67"/>
      <c r="J200" s="67"/>
      <c r="K200" s="67"/>
      <c r="L200" s="67"/>
      <c r="M200" s="67"/>
    </row>
    <row r="201" spans="1:26" s="68" customFormat="1" ht="56.25" customHeight="1">
      <c r="A201" s="37" t="s">
        <v>37</v>
      </c>
      <c r="B201" s="38" t="s">
        <v>38</v>
      </c>
      <c r="C201" s="38" t="s">
        <v>275</v>
      </c>
      <c r="D201" s="38" t="s">
        <v>39</v>
      </c>
      <c r="E201" s="38" t="s">
        <v>40</v>
      </c>
      <c r="F201" s="38" t="s">
        <v>80</v>
      </c>
      <c r="G201" s="38" t="s">
        <v>69</v>
      </c>
      <c r="H201" s="38" t="s">
        <v>103</v>
      </c>
      <c r="I201" s="67"/>
      <c r="J201" s="67"/>
      <c r="K201" s="67"/>
      <c r="L201" s="67"/>
      <c r="M201" s="67"/>
    </row>
    <row r="202" spans="1:26" s="68" customFormat="1" ht="32.25" customHeight="1">
      <c r="A202" s="40" t="s">
        <v>46</v>
      </c>
      <c r="B202" s="82" t="s">
        <v>47</v>
      </c>
      <c r="C202" s="40" t="s">
        <v>48</v>
      </c>
      <c r="D202" s="40" t="s">
        <v>49</v>
      </c>
      <c r="E202" s="40" t="s">
        <v>50</v>
      </c>
      <c r="F202" s="40" t="s">
        <v>51</v>
      </c>
      <c r="G202" s="40" t="s">
        <v>104</v>
      </c>
      <c r="H202" s="40" t="s">
        <v>52</v>
      </c>
      <c r="I202" s="67"/>
      <c r="J202" s="67"/>
      <c r="K202" s="67"/>
      <c r="L202" s="67"/>
      <c r="M202" s="67"/>
    </row>
    <row r="203" spans="1:26" ht="30.75" customHeight="1">
      <c r="A203" s="104">
        <v>1</v>
      </c>
      <c r="B203" s="83" t="s">
        <v>161</v>
      </c>
      <c r="C203" s="65" t="s">
        <v>177</v>
      </c>
      <c r="D203" s="65" t="s">
        <v>182</v>
      </c>
      <c r="E203" s="65"/>
      <c r="F203" s="65"/>
      <c r="G203" s="65"/>
      <c r="H203" s="66">
        <v>1</v>
      </c>
      <c r="I203" s="33"/>
      <c r="J203" s="33"/>
      <c r="K203" s="33"/>
      <c r="L203" s="33"/>
      <c r="M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31.5" customHeight="1">
      <c r="A204" s="64">
        <v>2</v>
      </c>
      <c r="B204" s="89" t="s">
        <v>157</v>
      </c>
      <c r="C204" s="65" t="s">
        <v>177</v>
      </c>
      <c r="D204" s="65" t="s">
        <v>182</v>
      </c>
      <c r="E204" s="73"/>
      <c r="F204" s="73"/>
      <c r="G204" s="73"/>
      <c r="H204" s="72">
        <v>2</v>
      </c>
      <c r="I204" s="33"/>
      <c r="J204" s="33"/>
      <c r="K204" s="33"/>
      <c r="L204" s="33"/>
      <c r="M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31.5" customHeight="1">
      <c r="A205" s="104">
        <v>3</v>
      </c>
      <c r="B205" s="83" t="s">
        <v>221</v>
      </c>
      <c r="C205" s="65" t="s">
        <v>177</v>
      </c>
      <c r="D205" s="65" t="s">
        <v>182</v>
      </c>
      <c r="E205" s="69"/>
      <c r="F205" s="69"/>
      <c r="G205" s="69"/>
      <c r="H205" s="66">
        <v>3</v>
      </c>
    </row>
    <row r="206" spans="1:26" ht="31.5" customHeight="1">
      <c r="A206" s="64">
        <v>4</v>
      </c>
      <c r="B206" s="83" t="s">
        <v>159</v>
      </c>
      <c r="C206" s="65" t="s">
        <v>177</v>
      </c>
      <c r="D206" s="65" t="s">
        <v>182</v>
      </c>
      <c r="E206" s="69"/>
      <c r="F206" s="69"/>
      <c r="G206" s="69"/>
      <c r="H206" s="72">
        <v>4</v>
      </c>
    </row>
    <row r="207" spans="1:26" ht="31.5" customHeight="1">
      <c r="A207" s="104">
        <v>5</v>
      </c>
      <c r="B207" s="83" t="s">
        <v>158</v>
      </c>
      <c r="C207" s="65" t="s">
        <v>177</v>
      </c>
      <c r="D207" s="65" t="s">
        <v>182</v>
      </c>
      <c r="E207" s="69"/>
      <c r="F207" s="69"/>
      <c r="G207" s="69"/>
      <c r="H207" s="66">
        <v>5</v>
      </c>
    </row>
    <row r="208" spans="1:26" ht="31.5" customHeight="1">
      <c r="A208" s="64">
        <v>6</v>
      </c>
      <c r="B208" s="83" t="s">
        <v>217</v>
      </c>
      <c r="C208" s="65" t="s">
        <v>177</v>
      </c>
      <c r="D208" s="65" t="s">
        <v>182</v>
      </c>
      <c r="E208" s="69"/>
      <c r="F208" s="69"/>
      <c r="G208" s="69"/>
      <c r="H208" s="72">
        <v>6</v>
      </c>
    </row>
    <row r="209" spans="1:16" ht="31.5" customHeight="1">
      <c r="A209" s="104">
        <v>7</v>
      </c>
      <c r="B209" s="83" t="s">
        <v>323</v>
      </c>
      <c r="C209" s="65" t="s">
        <v>177</v>
      </c>
      <c r="D209" s="65" t="s">
        <v>182</v>
      </c>
      <c r="E209" s="69"/>
      <c r="F209" s="69"/>
      <c r="G209" s="69"/>
      <c r="H209" s="66">
        <v>7</v>
      </c>
    </row>
    <row r="210" spans="1:16" ht="31.5" customHeight="1">
      <c r="A210" s="64">
        <v>8</v>
      </c>
      <c r="B210" s="83" t="s">
        <v>324</v>
      </c>
      <c r="C210" s="65" t="s">
        <v>177</v>
      </c>
      <c r="D210" s="65" t="s">
        <v>182</v>
      </c>
      <c r="E210" s="69"/>
      <c r="F210" s="69"/>
      <c r="G210" s="69"/>
      <c r="H210" s="72">
        <v>8</v>
      </c>
    </row>
    <row r="211" spans="1:16" ht="31.5" customHeight="1">
      <c r="A211" s="104">
        <v>9</v>
      </c>
      <c r="B211" s="83" t="s">
        <v>153</v>
      </c>
      <c r="C211" s="65" t="s">
        <v>177</v>
      </c>
      <c r="D211" s="65" t="s">
        <v>182</v>
      </c>
      <c r="E211" s="69"/>
      <c r="F211" s="69"/>
      <c r="G211" s="69"/>
      <c r="H211" s="66">
        <v>9</v>
      </c>
    </row>
    <row r="212" spans="1:16" ht="31.5" customHeight="1">
      <c r="A212" s="64">
        <v>10</v>
      </c>
      <c r="B212" s="83" t="s">
        <v>218</v>
      </c>
      <c r="C212" s="65" t="s">
        <v>177</v>
      </c>
      <c r="D212" s="65" t="s">
        <v>182</v>
      </c>
      <c r="E212" s="69"/>
      <c r="F212" s="69"/>
      <c r="G212" s="69"/>
      <c r="H212" s="72">
        <v>10</v>
      </c>
    </row>
    <row r="213" spans="1:16" ht="31.5" customHeight="1">
      <c r="A213" s="104">
        <v>11</v>
      </c>
      <c r="B213" s="83" t="s">
        <v>325</v>
      </c>
      <c r="C213" s="65" t="s">
        <v>177</v>
      </c>
      <c r="D213" s="65" t="s">
        <v>182</v>
      </c>
      <c r="E213" s="69"/>
      <c r="F213" s="69"/>
      <c r="G213" s="69"/>
      <c r="H213" s="66">
        <v>11</v>
      </c>
    </row>
    <row r="214" spans="1:16" ht="31.5" customHeight="1">
      <c r="A214" s="64">
        <v>12</v>
      </c>
      <c r="B214" s="83" t="s">
        <v>326</v>
      </c>
      <c r="C214" s="65" t="s">
        <v>177</v>
      </c>
      <c r="D214" s="65" t="s">
        <v>182</v>
      </c>
      <c r="E214" s="69"/>
      <c r="F214" s="69"/>
      <c r="G214" s="69"/>
      <c r="H214" s="72">
        <v>12</v>
      </c>
    </row>
    <row r="215" spans="1:16" ht="31.5" customHeight="1">
      <c r="A215" s="104">
        <v>13</v>
      </c>
      <c r="B215" s="83" t="s">
        <v>154</v>
      </c>
      <c r="C215" s="65" t="s">
        <v>177</v>
      </c>
      <c r="D215" s="65" t="s">
        <v>182</v>
      </c>
      <c r="E215" s="69"/>
      <c r="F215" s="69"/>
      <c r="G215" s="69"/>
      <c r="H215" s="66">
        <v>13</v>
      </c>
    </row>
    <row r="216" spans="1:16" ht="31.5" customHeight="1">
      <c r="A216" s="64">
        <v>14</v>
      </c>
      <c r="B216" s="83" t="s">
        <v>327</v>
      </c>
      <c r="C216" s="65" t="s">
        <v>177</v>
      </c>
      <c r="D216" s="65" t="s">
        <v>182</v>
      </c>
      <c r="E216" s="69"/>
      <c r="F216" s="69"/>
      <c r="G216" s="69"/>
      <c r="H216" s="72">
        <v>14</v>
      </c>
    </row>
    <row r="217" spans="1:16" ht="44.25" customHeight="1">
      <c r="A217" s="45"/>
      <c r="B217" s="84" t="s">
        <v>106</v>
      </c>
      <c r="C217" s="55"/>
      <c r="D217" s="46"/>
      <c r="E217" s="46"/>
      <c r="F217" s="46"/>
      <c r="G217" s="46"/>
      <c r="H217" s="44"/>
    </row>
    <row r="218" spans="1:16" ht="44.25" customHeight="1">
      <c r="A218" s="53"/>
      <c r="B218" s="94"/>
      <c r="C218" s="95"/>
      <c r="D218" s="53"/>
      <c r="E218" s="53"/>
      <c r="F218" s="53"/>
      <c r="G218" s="53"/>
      <c r="H218" s="53"/>
    </row>
    <row r="219" spans="1:16" ht="33.75" customHeight="1">
      <c r="A219" s="33"/>
      <c r="B219" s="80"/>
      <c r="C219" s="32"/>
      <c r="D219" s="33"/>
      <c r="E219" s="33"/>
      <c r="F219" s="33" t="s">
        <v>59</v>
      </c>
      <c r="G219" s="33"/>
      <c r="H219" s="33"/>
    </row>
    <row r="220" spans="1:16" ht="20.25">
      <c r="A220" s="33"/>
      <c r="B220" s="80" t="s">
        <v>32</v>
      </c>
      <c r="C220" s="32"/>
      <c r="D220" s="33"/>
      <c r="E220" s="33"/>
      <c r="F220" s="33" t="s">
        <v>33</v>
      </c>
      <c r="G220" s="33"/>
      <c r="H220" s="33"/>
    </row>
    <row r="221" spans="1:16" ht="20.25">
      <c r="A221" s="33"/>
      <c r="B221" s="93" t="s">
        <v>19</v>
      </c>
      <c r="C221" s="32"/>
      <c r="D221" s="33"/>
      <c r="E221" s="33"/>
      <c r="F221" s="93" t="s">
        <v>60</v>
      </c>
      <c r="G221" s="33"/>
      <c r="H221" s="33"/>
    </row>
    <row r="222" spans="1:16" ht="20.25">
      <c r="A222" s="33"/>
      <c r="B222" s="80"/>
      <c r="C222" s="32"/>
      <c r="D222" s="33"/>
      <c r="E222" s="33"/>
      <c r="F222" s="33"/>
      <c r="G222" s="33"/>
      <c r="H222" s="33"/>
    </row>
    <row r="223" spans="1:16" ht="20.25">
      <c r="A223" s="33"/>
      <c r="B223" s="80"/>
      <c r="C223" s="32"/>
      <c r="D223" s="33"/>
      <c r="E223" s="33"/>
      <c r="F223" s="33"/>
      <c r="G223" s="33"/>
      <c r="H223" s="33"/>
    </row>
    <row r="224" spans="1:16" ht="20.25">
      <c r="A224" s="33"/>
      <c r="B224" s="32" t="s">
        <v>20</v>
      </c>
      <c r="C224" s="32"/>
      <c r="D224" s="33"/>
      <c r="E224" s="33"/>
      <c r="F224" s="33" t="s">
        <v>23</v>
      </c>
      <c r="G224" s="33"/>
      <c r="H224" s="33"/>
      <c r="I224" s="114"/>
      <c r="J224" s="114"/>
      <c r="K224" s="114"/>
      <c r="L224" s="114"/>
      <c r="M224" s="114"/>
      <c r="N224" s="30"/>
      <c r="O224" s="30"/>
      <c r="P224" s="30"/>
    </row>
    <row r="225" spans="1:16" ht="20.25">
      <c r="A225" s="33"/>
      <c r="B225" s="32"/>
      <c r="C225" s="32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 t="s">
        <v>105</v>
      </c>
      <c r="O225" s="33"/>
      <c r="P225" s="33"/>
    </row>
    <row r="226" spans="1:16" ht="20.25">
      <c r="A226" s="33"/>
      <c r="B226" s="32"/>
      <c r="C226" s="3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20.25">
      <c r="A227" s="33"/>
      <c r="B227" s="32"/>
      <c r="C227" s="3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20.25">
      <c r="A228" s="33"/>
      <c r="B228" s="32"/>
      <c r="C228" s="32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20.25">
      <c r="A229" s="33"/>
      <c r="B229" s="32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20.25">
      <c r="A230" s="33"/>
      <c r="B230" s="32"/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20.25">
      <c r="A231" s="33"/>
      <c r="B231" s="32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20.25">
      <c r="A232" s="33"/>
      <c r="B232" s="32"/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20.25">
      <c r="A233" s="33"/>
      <c r="B233" s="32"/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20.25">
      <c r="A234" s="33"/>
      <c r="B234" s="32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20.25">
      <c r="A235" s="33"/>
      <c r="B235" s="32"/>
      <c r="C235" s="3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ht="20.25">
      <c r="A236" s="33"/>
      <c r="B236" s="32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ht="20.25">
      <c r="A237" s="33"/>
      <c r="B237" s="32"/>
      <c r="C237" s="32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ht="20.25">
      <c r="A238" s="33"/>
      <c r="B238" s="32"/>
      <c r="C238" s="32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ht="20.25">
      <c r="A239" s="33"/>
      <c r="B239" s="32"/>
      <c r="C239" s="32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ht="20.25">
      <c r="A240" s="33"/>
      <c r="B240" s="32"/>
      <c r="C240" s="3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ht="20.25">
      <c r="A241" s="33"/>
      <c r="B241" s="32"/>
      <c r="C241" s="32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20.25">
      <c r="A242" s="33"/>
      <c r="B242" s="32"/>
      <c r="C242" s="3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ht="20.25">
      <c r="A243" s="33"/>
      <c r="B243" s="32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ht="20.25">
      <c r="A244" s="33"/>
      <c r="B244" s="32"/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ht="20.25">
      <c r="A245" s="302" t="s">
        <v>289</v>
      </c>
      <c r="B245" s="302"/>
      <c r="C245" s="302"/>
      <c r="D245" s="302"/>
      <c r="E245" s="302"/>
      <c r="F245" s="302"/>
      <c r="G245" s="302"/>
      <c r="H245" s="302"/>
      <c r="I245" s="33"/>
      <c r="J245" s="33"/>
      <c r="K245" s="33"/>
      <c r="L245" s="33"/>
      <c r="M245" s="33"/>
      <c r="N245" s="33"/>
      <c r="O245" s="33"/>
      <c r="P245" s="33"/>
    </row>
    <row r="246" spans="1:16" ht="20.25">
      <c r="A246" s="32" t="s">
        <v>28</v>
      </c>
      <c r="B246" s="80"/>
      <c r="C246" s="34" t="s">
        <v>98</v>
      </c>
      <c r="D246" s="34"/>
      <c r="E246" s="34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ht="20.25">
      <c r="A247" s="35" t="s">
        <v>29</v>
      </c>
      <c r="B247" s="81"/>
      <c r="C247" s="35" t="s">
        <v>283</v>
      </c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ht="20.25">
      <c r="A248" s="32" t="s">
        <v>35</v>
      </c>
      <c r="B248" s="80"/>
      <c r="C248" s="32" t="s">
        <v>100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ht="20.25">
      <c r="A249" s="32" t="s">
        <v>36</v>
      </c>
      <c r="B249" s="80"/>
      <c r="C249" s="32" t="s">
        <v>24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ht="20.25">
      <c r="A250" s="32" t="s">
        <v>1</v>
      </c>
      <c r="B250" s="80"/>
      <c r="C250" s="32" t="s">
        <v>101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ht="20.25">
      <c r="A251" s="32" t="s">
        <v>2</v>
      </c>
      <c r="B251" s="80"/>
      <c r="C251" s="32" t="s">
        <v>26</v>
      </c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6" s="68" customFormat="1" ht="31.5" customHeight="1">
      <c r="A252" s="32" t="s">
        <v>3</v>
      </c>
      <c r="B252" s="80"/>
      <c r="C252" s="32" t="s">
        <v>102</v>
      </c>
      <c r="D252" s="33"/>
      <c r="E252" s="33"/>
      <c r="F252" s="33"/>
      <c r="G252" s="33"/>
      <c r="H252" s="33"/>
      <c r="I252" s="67"/>
      <c r="J252" s="67"/>
      <c r="K252" s="67"/>
      <c r="L252" s="67"/>
      <c r="M252" s="67"/>
    </row>
    <row r="253" spans="1:16" s="68" customFormat="1" ht="18" customHeight="1" thickBot="1">
      <c r="A253" s="31"/>
      <c r="B253" s="86"/>
      <c r="C253" s="57"/>
      <c r="D253" s="31"/>
      <c r="E253" s="31"/>
      <c r="F253" s="31"/>
      <c r="G253" s="31"/>
      <c r="H253" s="31"/>
      <c r="I253" s="67"/>
      <c r="J253" s="67"/>
      <c r="K253" s="67"/>
      <c r="L253" s="67"/>
      <c r="M253" s="67"/>
    </row>
    <row r="254" spans="1:16" s="68" customFormat="1" ht="31.5" customHeight="1">
      <c r="A254" s="37" t="s">
        <v>37</v>
      </c>
      <c r="B254" s="38" t="s">
        <v>38</v>
      </c>
      <c r="C254" s="38" t="s">
        <v>275</v>
      </c>
      <c r="D254" s="38" t="s">
        <v>39</v>
      </c>
      <c r="E254" s="38" t="s">
        <v>40</v>
      </c>
      <c r="F254" s="38" t="s">
        <v>80</v>
      </c>
      <c r="G254" s="38" t="s">
        <v>69</v>
      </c>
      <c r="H254" s="38" t="s">
        <v>103</v>
      </c>
      <c r="I254" s="67"/>
      <c r="J254" s="67"/>
      <c r="K254" s="67"/>
      <c r="L254" s="67"/>
      <c r="M254" s="67"/>
    </row>
    <row r="255" spans="1:16" s="68" customFormat="1" ht="31.5" customHeight="1">
      <c r="A255" s="40" t="s">
        <v>46</v>
      </c>
      <c r="B255" s="82" t="s">
        <v>47</v>
      </c>
      <c r="C255" s="40" t="s">
        <v>48</v>
      </c>
      <c r="D255" s="40" t="s">
        <v>49</v>
      </c>
      <c r="E255" s="40" t="s">
        <v>50</v>
      </c>
      <c r="F255" s="40" t="s">
        <v>51</v>
      </c>
      <c r="G255" s="40" t="s">
        <v>104</v>
      </c>
      <c r="H255" s="40" t="s">
        <v>52</v>
      </c>
      <c r="I255" s="67"/>
      <c r="J255" s="67"/>
      <c r="K255" s="67"/>
      <c r="L255" s="67"/>
      <c r="M255" s="67"/>
    </row>
    <row r="256" spans="1:16" ht="30.75" customHeight="1">
      <c r="A256" s="64">
        <v>1</v>
      </c>
      <c r="B256" s="83" t="s">
        <v>109</v>
      </c>
      <c r="C256" s="65" t="s">
        <v>178</v>
      </c>
      <c r="D256" s="65" t="s">
        <v>182</v>
      </c>
      <c r="E256" s="65"/>
      <c r="F256" s="65"/>
      <c r="G256" s="65"/>
      <c r="H256" s="66">
        <v>1</v>
      </c>
      <c r="I256" s="48"/>
      <c r="J256" s="48"/>
      <c r="K256" s="48"/>
      <c r="L256" s="48"/>
      <c r="M256" s="48"/>
    </row>
    <row r="257" spans="1:13" ht="30.75" customHeight="1">
      <c r="A257" s="104">
        <v>2</v>
      </c>
      <c r="B257" s="105" t="s">
        <v>117</v>
      </c>
      <c r="C257" s="106" t="s">
        <v>178</v>
      </c>
      <c r="D257" s="106" t="s">
        <v>182</v>
      </c>
      <c r="E257" s="106"/>
      <c r="F257" s="106"/>
      <c r="G257" s="106"/>
      <c r="H257" s="72">
        <v>2</v>
      </c>
      <c r="I257" s="48"/>
      <c r="J257" s="48"/>
      <c r="K257" s="48"/>
      <c r="L257" s="48"/>
      <c r="M257" s="48"/>
    </row>
    <row r="258" spans="1:13" ht="30.75" customHeight="1">
      <c r="A258" s="64">
        <v>3</v>
      </c>
      <c r="B258" s="105" t="s">
        <v>352</v>
      </c>
      <c r="C258" s="106" t="s">
        <v>180</v>
      </c>
      <c r="D258" s="106" t="s">
        <v>182</v>
      </c>
      <c r="E258" s="106"/>
      <c r="F258" s="106"/>
      <c r="G258" s="106"/>
      <c r="H258" s="66">
        <v>3</v>
      </c>
      <c r="I258" s="53"/>
      <c r="J258" s="53"/>
      <c r="K258" s="53"/>
      <c r="L258" s="53"/>
      <c r="M258" s="53"/>
    </row>
    <row r="259" spans="1:13" ht="30.75" customHeight="1">
      <c r="A259" s="104">
        <v>4</v>
      </c>
      <c r="B259" s="105" t="s">
        <v>130</v>
      </c>
      <c r="C259" s="106" t="s">
        <v>181</v>
      </c>
      <c r="D259" s="106" t="s">
        <v>182</v>
      </c>
      <c r="E259" s="106"/>
      <c r="F259" s="106"/>
      <c r="G259" s="106"/>
      <c r="H259" s="72">
        <v>4</v>
      </c>
      <c r="I259" s="53"/>
      <c r="J259" s="53"/>
      <c r="K259" s="53"/>
      <c r="L259" s="53"/>
      <c r="M259" s="53"/>
    </row>
    <row r="260" spans="1:13" ht="60.75" customHeight="1">
      <c r="A260" s="64">
        <v>5</v>
      </c>
      <c r="B260" s="83" t="s">
        <v>116</v>
      </c>
      <c r="C260" s="106" t="s">
        <v>181</v>
      </c>
      <c r="D260" s="65" t="s">
        <v>182</v>
      </c>
      <c r="E260" s="65"/>
      <c r="F260" s="65"/>
      <c r="G260" s="65"/>
      <c r="H260" s="66">
        <v>5</v>
      </c>
      <c r="I260" s="53"/>
      <c r="J260" s="53"/>
      <c r="K260" s="53"/>
      <c r="L260" s="53"/>
      <c r="M260" s="53"/>
    </row>
    <row r="261" spans="1:13" ht="30.75" customHeight="1">
      <c r="A261" s="104">
        <v>6</v>
      </c>
      <c r="B261" s="83" t="s">
        <v>115</v>
      </c>
      <c r="C261" s="106" t="s">
        <v>181</v>
      </c>
      <c r="D261" s="65" t="s">
        <v>182</v>
      </c>
      <c r="E261" s="65"/>
      <c r="F261" s="65"/>
      <c r="G261" s="65"/>
      <c r="H261" s="72">
        <v>6</v>
      </c>
      <c r="I261" s="53"/>
      <c r="J261" s="53"/>
      <c r="K261" s="53"/>
      <c r="L261" s="53"/>
      <c r="M261" s="53"/>
    </row>
    <row r="262" spans="1:13" ht="35.25" customHeight="1">
      <c r="A262" s="64">
        <v>7</v>
      </c>
      <c r="B262" s="83" t="s">
        <v>110</v>
      </c>
      <c r="C262" s="65" t="s">
        <v>354</v>
      </c>
      <c r="D262" s="65" t="s">
        <v>182</v>
      </c>
      <c r="E262" s="65"/>
      <c r="F262" s="65"/>
      <c r="G262" s="65"/>
      <c r="H262" s="66">
        <v>7</v>
      </c>
      <c r="I262" s="53"/>
      <c r="J262" s="53"/>
      <c r="K262" s="53"/>
      <c r="L262" s="53"/>
      <c r="M262" s="53"/>
    </row>
    <row r="263" spans="1:13" ht="22.5" customHeight="1">
      <c r="A263" s="104">
        <v>8</v>
      </c>
      <c r="B263" s="83" t="s">
        <v>112</v>
      </c>
      <c r="C263" s="65" t="s">
        <v>181</v>
      </c>
      <c r="D263" s="65" t="s">
        <v>182</v>
      </c>
      <c r="E263" s="65"/>
      <c r="F263" s="65"/>
      <c r="G263" s="65"/>
      <c r="H263" s="72">
        <v>8</v>
      </c>
      <c r="I263" s="53"/>
      <c r="J263" s="53"/>
      <c r="K263" s="53"/>
      <c r="L263" s="53"/>
      <c r="M263" s="53"/>
    </row>
    <row r="264" spans="1:13" ht="35.25" customHeight="1">
      <c r="A264" s="64">
        <v>9</v>
      </c>
      <c r="B264" s="105" t="s">
        <v>114</v>
      </c>
      <c r="C264" s="106" t="s">
        <v>181</v>
      </c>
      <c r="D264" s="106" t="s">
        <v>182</v>
      </c>
      <c r="E264" s="106"/>
      <c r="F264" s="106"/>
      <c r="G264" s="106"/>
      <c r="H264" s="66">
        <v>9</v>
      </c>
      <c r="I264" s="53"/>
      <c r="J264" s="53"/>
      <c r="K264" s="53"/>
      <c r="L264" s="53"/>
      <c r="M264" s="53"/>
    </row>
    <row r="265" spans="1:13" ht="35.25" customHeight="1">
      <c r="A265" s="104">
        <v>10</v>
      </c>
      <c r="B265" s="83" t="s">
        <v>328</v>
      </c>
      <c r="C265" s="65" t="s">
        <v>177</v>
      </c>
      <c r="D265" s="65" t="s">
        <v>182</v>
      </c>
      <c r="E265" s="43"/>
      <c r="F265" s="43"/>
      <c r="G265" s="43"/>
      <c r="H265" s="72">
        <v>10</v>
      </c>
      <c r="I265" s="53"/>
      <c r="J265" s="53"/>
      <c r="K265" s="53"/>
      <c r="L265" s="53"/>
      <c r="M265" s="53"/>
    </row>
    <row r="266" spans="1:13" ht="35.25" customHeight="1">
      <c r="A266" s="64">
        <v>11</v>
      </c>
      <c r="B266" s="83" t="s">
        <v>175</v>
      </c>
      <c r="C266" s="65" t="s">
        <v>177</v>
      </c>
      <c r="D266" s="65" t="s">
        <v>182</v>
      </c>
      <c r="E266" s="43"/>
      <c r="F266" s="43"/>
      <c r="G266" s="43"/>
      <c r="H266" s="66">
        <v>11</v>
      </c>
      <c r="I266" s="53"/>
      <c r="J266" s="53"/>
      <c r="K266" s="53"/>
      <c r="L266" s="53"/>
      <c r="M266" s="53"/>
    </row>
    <row r="267" spans="1:13" ht="35.25" customHeight="1">
      <c r="A267" s="104">
        <v>12</v>
      </c>
      <c r="B267" s="90" t="s">
        <v>329</v>
      </c>
      <c r="C267" s="65" t="s">
        <v>177</v>
      </c>
      <c r="D267" s="65" t="s">
        <v>182</v>
      </c>
      <c r="E267" s="49"/>
      <c r="F267" s="49"/>
      <c r="G267" s="49"/>
      <c r="H267" s="72">
        <v>12</v>
      </c>
      <c r="I267" s="53"/>
      <c r="J267" s="53"/>
      <c r="K267" s="53"/>
      <c r="L267" s="53"/>
      <c r="M267" s="53"/>
    </row>
    <row r="268" spans="1:13" ht="35.25" customHeight="1">
      <c r="A268" s="64">
        <v>13</v>
      </c>
      <c r="B268" s="90" t="s">
        <v>111</v>
      </c>
      <c r="C268" s="65" t="s">
        <v>177</v>
      </c>
      <c r="D268" s="65" t="s">
        <v>182</v>
      </c>
      <c r="E268" s="49"/>
      <c r="F268" s="49"/>
      <c r="G268" s="49"/>
      <c r="H268" s="66">
        <v>13</v>
      </c>
      <c r="I268" s="53"/>
      <c r="J268" s="53"/>
      <c r="K268" s="53"/>
      <c r="L268" s="53"/>
      <c r="M268" s="53"/>
    </row>
    <row r="269" spans="1:13" ht="35.25" customHeight="1">
      <c r="A269" s="104">
        <v>14</v>
      </c>
      <c r="B269" s="90" t="s">
        <v>330</v>
      </c>
      <c r="C269" s="65" t="s">
        <v>177</v>
      </c>
      <c r="D269" s="65" t="s">
        <v>182</v>
      </c>
      <c r="E269" s="49"/>
      <c r="F269" s="49"/>
      <c r="G269" s="49"/>
      <c r="H269" s="72">
        <v>14</v>
      </c>
      <c r="I269" s="53"/>
      <c r="J269" s="53"/>
      <c r="K269" s="53"/>
      <c r="L269" s="53"/>
      <c r="M269" s="53"/>
    </row>
    <row r="270" spans="1:13" ht="35.25" customHeight="1">
      <c r="A270" s="64">
        <v>15</v>
      </c>
      <c r="B270" s="90" t="s">
        <v>165</v>
      </c>
      <c r="C270" s="65" t="s">
        <v>177</v>
      </c>
      <c r="D270" s="65" t="s">
        <v>182</v>
      </c>
      <c r="E270" s="49"/>
      <c r="F270" s="49"/>
      <c r="G270" s="49"/>
      <c r="H270" s="66">
        <v>15</v>
      </c>
      <c r="I270" s="53"/>
      <c r="J270" s="53"/>
      <c r="K270" s="53"/>
      <c r="L270" s="53"/>
      <c r="M270" s="53"/>
    </row>
    <row r="271" spans="1:13" ht="35.25" customHeight="1">
      <c r="A271" s="104">
        <v>16</v>
      </c>
      <c r="B271" s="90" t="s">
        <v>174</v>
      </c>
      <c r="C271" s="65" t="s">
        <v>177</v>
      </c>
      <c r="D271" s="65" t="s">
        <v>182</v>
      </c>
      <c r="E271" s="49"/>
      <c r="F271" s="49"/>
      <c r="G271" s="49"/>
      <c r="H271" s="72">
        <v>16</v>
      </c>
      <c r="I271" s="53"/>
      <c r="J271" s="53"/>
      <c r="K271" s="53"/>
      <c r="L271" s="53"/>
      <c r="M271" s="53"/>
    </row>
    <row r="272" spans="1:13" ht="35.25" customHeight="1">
      <c r="A272" s="64">
        <v>17</v>
      </c>
      <c r="B272" s="90" t="s">
        <v>331</v>
      </c>
      <c r="C272" s="65" t="s">
        <v>177</v>
      </c>
      <c r="D272" s="65" t="s">
        <v>182</v>
      </c>
      <c r="E272" s="49"/>
      <c r="F272" s="49"/>
      <c r="G272" s="49"/>
      <c r="H272" s="66">
        <v>17</v>
      </c>
      <c r="I272" s="53"/>
      <c r="J272" s="53"/>
      <c r="K272" s="53"/>
      <c r="L272" s="53"/>
      <c r="M272" s="53"/>
    </row>
    <row r="273" spans="1:26" ht="35.25" customHeight="1">
      <c r="A273" s="104">
        <v>18</v>
      </c>
      <c r="B273" s="90" t="s">
        <v>173</v>
      </c>
      <c r="C273" s="65" t="s">
        <v>177</v>
      </c>
      <c r="D273" s="65" t="s">
        <v>182</v>
      </c>
      <c r="E273" s="49"/>
      <c r="F273" s="49"/>
      <c r="G273" s="49"/>
      <c r="H273" s="72">
        <v>18</v>
      </c>
      <c r="I273" s="33"/>
      <c r="J273" s="33"/>
      <c r="K273" s="33"/>
      <c r="L273" s="33"/>
      <c r="M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35.25" customHeight="1">
      <c r="A274" s="64">
        <v>19</v>
      </c>
      <c r="B274" s="90" t="s">
        <v>171</v>
      </c>
      <c r="C274" s="65" t="s">
        <v>177</v>
      </c>
      <c r="D274" s="65" t="s">
        <v>182</v>
      </c>
      <c r="E274" s="49"/>
      <c r="F274" s="49"/>
      <c r="G274" s="49"/>
      <c r="H274" s="66">
        <v>19</v>
      </c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1:26" ht="35.25" customHeight="1">
      <c r="A275" s="104">
        <v>20</v>
      </c>
      <c r="B275" s="90" t="s">
        <v>170</v>
      </c>
      <c r="C275" s="65" t="s">
        <v>177</v>
      </c>
      <c r="D275" s="65" t="s">
        <v>182</v>
      </c>
      <c r="E275" s="49"/>
      <c r="F275" s="49"/>
      <c r="G275" s="49"/>
      <c r="H275" s="72">
        <v>20</v>
      </c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1:26" ht="35.25" customHeight="1">
      <c r="A276" s="64">
        <v>21</v>
      </c>
      <c r="B276" s="90" t="s">
        <v>168</v>
      </c>
      <c r="C276" s="65" t="s">
        <v>177</v>
      </c>
      <c r="D276" s="65" t="s">
        <v>182</v>
      </c>
      <c r="E276" s="49"/>
      <c r="F276" s="49"/>
      <c r="G276" s="49"/>
      <c r="H276" s="66">
        <v>21</v>
      </c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1:26" ht="35.25" customHeight="1">
      <c r="A277" s="104">
        <v>22</v>
      </c>
      <c r="B277" s="90" t="s">
        <v>332</v>
      </c>
      <c r="C277" s="65" t="s">
        <v>177</v>
      </c>
      <c r="D277" s="65" t="s">
        <v>182</v>
      </c>
      <c r="E277" s="49"/>
      <c r="F277" s="49"/>
      <c r="G277" s="49"/>
      <c r="H277" s="72">
        <v>22</v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1:26" ht="35.25" customHeight="1">
      <c r="A278" s="64">
        <v>23</v>
      </c>
      <c r="B278" s="90" t="s">
        <v>166</v>
      </c>
      <c r="C278" s="65" t="s">
        <v>177</v>
      </c>
      <c r="D278" s="65" t="s">
        <v>182</v>
      </c>
      <c r="E278" s="49"/>
      <c r="F278" s="49"/>
      <c r="G278" s="49"/>
      <c r="H278" s="66">
        <v>23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1:26" ht="35.25" customHeight="1">
      <c r="A279" s="104">
        <v>24</v>
      </c>
      <c r="B279" s="90" t="s">
        <v>333</v>
      </c>
      <c r="C279" s="65" t="s">
        <v>177</v>
      </c>
      <c r="D279" s="65" t="s">
        <v>182</v>
      </c>
      <c r="E279" s="49"/>
      <c r="F279" s="49"/>
      <c r="G279" s="49"/>
      <c r="H279" s="72">
        <v>24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1:26" ht="40.5" customHeight="1">
      <c r="A280" s="64">
        <v>25</v>
      </c>
      <c r="B280" s="90" t="s">
        <v>222</v>
      </c>
      <c r="C280" s="65" t="s">
        <v>177</v>
      </c>
      <c r="D280" s="65" t="s">
        <v>182</v>
      </c>
      <c r="E280" s="49"/>
      <c r="F280" s="49"/>
      <c r="G280" s="49"/>
      <c r="H280" s="66">
        <v>25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1:26" ht="35.25" customHeight="1">
      <c r="A281" s="104">
        <v>26</v>
      </c>
      <c r="B281" s="83" t="s">
        <v>116</v>
      </c>
      <c r="C281" s="65" t="s">
        <v>355</v>
      </c>
      <c r="D281" s="65" t="s">
        <v>182</v>
      </c>
      <c r="E281" s="65"/>
      <c r="F281" s="65"/>
      <c r="G281" s="65"/>
      <c r="H281" s="72">
        <v>26</v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1:26" ht="35.25" customHeight="1">
      <c r="A282" s="64">
        <v>27</v>
      </c>
      <c r="B282" s="83" t="s">
        <v>356</v>
      </c>
      <c r="C282" s="65" t="s">
        <v>355</v>
      </c>
      <c r="D282" s="65" t="s">
        <v>182</v>
      </c>
      <c r="E282" s="65"/>
      <c r="F282" s="65"/>
      <c r="G282" s="65"/>
      <c r="H282" s="66">
        <v>27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1:26" ht="35.25" customHeight="1">
      <c r="A283" s="45"/>
      <c r="B283" s="84" t="s">
        <v>106</v>
      </c>
      <c r="C283" s="55"/>
      <c r="D283" s="46"/>
      <c r="E283" s="46"/>
      <c r="F283" s="46"/>
      <c r="G283" s="46"/>
      <c r="H283" s="44"/>
      <c r="I283" s="33"/>
      <c r="J283" s="33"/>
      <c r="K283" s="33"/>
      <c r="L283" s="33"/>
      <c r="M283" s="33"/>
      <c r="N283" s="33"/>
      <c r="O283" s="33"/>
      <c r="P283" s="33"/>
      <c r="Q283" s="33"/>
      <c r="R283" s="33"/>
    </row>
    <row r="284" spans="1:26" ht="35.25" customHeight="1">
      <c r="I284" s="33"/>
      <c r="J284" s="33"/>
      <c r="K284" s="33"/>
      <c r="L284" s="33"/>
      <c r="M284" s="33"/>
      <c r="N284" s="33"/>
      <c r="O284" s="33"/>
      <c r="P284" s="33"/>
      <c r="Q284" s="33"/>
      <c r="R284" s="33"/>
    </row>
    <row r="285" spans="1:26" ht="35.25" customHeight="1">
      <c r="A285" s="33"/>
      <c r="B285" s="80"/>
      <c r="C285" s="32"/>
      <c r="D285" s="33"/>
      <c r="E285" s="33"/>
      <c r="F285" s="33" t="s">
        <v>59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</row>
    <row r="286" spans="1:26" ht="35.25" customHeight="1">
      <c r="A286" s="33"/>
      <c r="B286" s="80" t="s">
        <v>32</v>
      </c>
      <c r="C286" s="32"/>
      <c r="D286" s="33"/>
      <c r="E286" s="33"/>
      <c r="F286" s="33" t="s">
        <v>33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</row>
    <row r="287" spans="1:26" ht="35.25" customHeight="1">
      <c r="A287" s="33"/>
      <c r="B287" s="32" t="s">
        <v>19</v>
      </c>
      <c r="C287" s="32"/>
      <c r="D287" s="33"/>
      <c r="E287" s="33"/>
      <c r="F287" s="33" t="s">
        <v>60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</row>
    <row r="288" spans="1:26" ht="35.25" customHeight="1">
      <c r="A288" s="33"/>
      <c r="B288" s="80"/>
      <c r="C288" s="3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1:18" ht="35.25" customHeight="1">
      <c r="A289" s="33"/>
      <c r="B289" s="80"/>
      <c r="C289" s="3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1:18" ht="24.75" customHeight="1">
      <c r="A290" s="33"/>
      <c r="B290" s="32" t="s">
        <v>20</v>
      </c>
      <c r="C290" s="32"/>
      <c r="D290" s="33"/>
      <c r="E290" s="33"/>
      <c r="F290" s="33" t="s">
        <v>23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1:18" ht="24" customHeight="1"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1:18" ht="29.25" customHeight="1"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1:18" ht="21" customHeight="1">
      <c r="A293" s="302" t="s">
        <v>290</v>
      </c>
      <c r="B293" s="302"/>
      <c r="C293" s="302"/>
      <c r="D293" s="302"/>
      <c r="E293" s="302"/>
      <c r="F293" s="302"/>
      <c r="G293" s="302"/>
      <c r="H293" s="302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1:18" ht="21" customHeight="1">
      <c r="A294" s="32"/>
      <c r="B294" s="80"/>
      <c r="C294" s="3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1:18" ht="21" customHeight="1">
      <c r="A295" s="32" t="s">
        <v>28</v>
      </c>
      <c r="B295" s="80"/>
      <c r="C295" s="34" t="s">
        <v>98</v>
      </c>
      <c r="D295" s="34"/>
      <c r="E295" s="34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1:18" ht="21" customHeight="1">
      <c r="A296" s="35" t="s">
        <v>29</v>
      </c>
      <c r="B296" s="81"/>
      <c r="C296" s="35" t="s">
        <v>283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1:18" ht="21" customHeight="1">
      <c r="A297" s="32" t="s">
        <v>35</v>
      </c>
      <c r="B297" s="80"/>
      <c r="C297" s="32" t="s">
        <v>100</v>
      </c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1:18" ht="21" customHeight="1">
      <c r="A298" s="32" t="s">
        <v>36</v>
      </c>
      <c r="B298" s="80"/>
      <c r="C298" s="32" t="s">
        <v>24</v>
      </c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1:18" ht="21" customHeight="1">
      <c r="A299" s="32" t="s">
        <v>1</v>
      </c>
      <c r="B299" s="80"/>
      <c r="C299" s="32" t="s">
        <v>101</v>
      </c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1:18" ht="12.75" customHeight="1">
      <c r="A300" s="32" t="s">
        <v>2</v>
      </c>
      <c r="B300" s="80"/>
      <c r="C300" s="32" t="s">
        <v>26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1:18" ht="20.25">
      <c r="A301" s="32" t="s">
        <v>3</v>
      </c>
      <c r="B301" s="80"/>
      <c r="C301" s="32" t="s">
        <v>102</v>
      </c>
      <c r="D301" s="33"/>
      <c r="E301" s="33"/>
      <c r="F301" s="33"/>
      <c r="G301" s="33"/>
      <c r="H301" s="33"/>
    </row>
    <row r="302" spans="1:18" ht="15.75" thickBot="1"/>
    <row r="303" spans="1:18" ht="47.25">
      <c r="A303" s="37" t="s">
        <v>37</v>
      </c>
      <c r="B303" s="38" t="s">
        <v>38</v>
      </c>
      <c r="C303" s="38" t="s">
        <v>275</v>
      </c>
      <c r="D303" s="38" t="s">
        <v>39</v>
      </c>
      <c r="E303" s="38" t="s">
        <v>40</v>
      </c>
      <c r="F303" s="38" t="s">
        <v>80</v>
      </c>
      <c r="G303" s="38" t="s">
        <v>69</v>
      </c>
      <c r="H303" s="38" t="s">
        <v>103</v>
      </c>
    </row>
    <row r="304" spans="1:18" ht="15.75">
      <c r="A304" s="40" t="s">
        <v>46</v>
      </c>
      <c r="B304" s="82" t="s">
        <v>47</v>
      </c>
      <c r="C304" s="40" t="s">
        <v>48</v>
      </c>
      <c r="D304" s="40" t="s">
        <v>49</v>
      </c>
      <c r="E304" s="40" t="s">
        <v>50</v>
      </c>
      <c r="F304" s="40" t="s">
        <v>51</v>
      </c>
      <c r="G304" s="40" t="s">
        <v>104</v>
      </c>
      <c r="H304" s="40" t="s">
        <v>52</v>
      </c>
    </row>
    <row r="305" spans="1:13" ht="34.5" customHeight="1">
      <c r="A305" s="64">
        <v>1</v>
      </c>
      <c r="B305" s="83" t="s">
        <v>109</v>
      </c>
      <c r="C305" s="65" t="s">
        <v>178</v>
      </c>
      <c r="D305" s="65" t="s">
        <v>182</v>
      </c>
      <c r="E305" s="65"/>
      <c r="F305" s="65"/>
      <c r="G305" s="65"/>
      <c r="H305" s="66">
        <v>1</v>
      </c>
    </row>
    <row r="306" spans="1:13" ht="34.5" customHeight="1">
      <c r="A306" s="104">
        <v>2</v>
      </c>
      <c r="B306" s="105" t="s">
        <v>117</v>
      </c>
      <c r="C306" s="106" t="s">
        <v>178</v>
      </c>
      <c r="D306" s="106" t="s">
        <v>182</v>
      </c>
      <c r="E306" s="106"/>
      <c r="F306" s="106"/>
      <c r="G306" s="106"/>
      <c r="H306" s="72">
        <v>2</v>
      </c>
    </row>
    <row r="307" spans="1:13" ht="34.5" customHeight="1">
      <c r="A307" s="64">
        <v>3</v>
      </c>
      <c r="B307" s="105" t="s">
        <v>352</v>
      </c>
      <c r="C307" s="106" t="s">
        <v>180</v>
      </c>
      <c r="D307" s="106" t="s">
        <v>182</v>
      </c>
      <c r="E307" s="106"/>
      <c r="F307" s="106"/>
      <c r="G307" s="106"/>
      <c r="H307" s="66">
        <v>3</v>
      </c>
    </row>
    <row r="308" spans="1:13" ht="34.5" customHeight="1">
      <c r="A308" s="104">
        <v>4</v>
      </c>
      <c r="B308" s="105" t="s">
        <v>130</v>
      </c>
      <c r="C308" s="106" t="s">
        <v>181</v>
      </c>
      <c r="D308" s="106" t="s">
        <v>182</v>
      </c>
      <c r="E308" s="106"/>
      <c r="F308" s="106"/>
      <c r="G308" s="106"/>
      <c r="H308" s="72">
        <v>4</v>
      </c>
    </row>
    <row r="309" spans="1:13" s="39" customFormat="1" ht="34.5" customHeight="1">
      <c r="A309" s="64">
        <v>5</v>
      </c>
      <c r="B309" s="83" t="s">
        <v>116</v>
      </c>
      <c r="C309" s="106" t="s">
        <v>181</v>
      </c>
      <c r="D309" s="65" t="s">
        <v>182</v>
      </c>
      <c r="E309" s="65"/>
      <c r="F309" s="65"/>
      <c r="G309" s="65"/>
      <c r="H309" s="66">
        <v>5</v>
      </c>
    </row>
    <row r="310" spans="1:13" s="41" customFormat="1" ht="34.5" customHeight="1">
      <c r="A310" s="104">
        <v>6</v>
      </c>
      <c r="B310" s="83" t="s">
        <v>115</v>
      </c>
      <c r="C310" s="106" t="s">
        <v>181</v>
      </c>
      <c r="D310" s="65" t="s">
        <v>182</v>
      </c>
      <c r="E310" s="65"/>
      <c r="F310" s="65"/>
      <c r="G310" s="65"/>
      <c r="H310" s="72">
        <v>6</v>
      </c>
    </row>
    <row r="311" spans="1:13" s="68" customFormat="1" ht="34.5" customHeight="1">
      <c r="A311" s="64">
        <v>7</v>
      </c>
      <c r="B311" s="83" t="s">
        <v>110</v>
      </c>
      <c r="C311" s="65" t="s">
        <v>354</v>
      </c>
      <c r="D311" s="65" t="s">
        <v>182</v>
      </c>
      <c r="E311" s="65"/>
      <c r="F311" s="65"/>
      <c r="G311" s="65"/>
      <c r="H311" s="66">
        <v>7</v>
      </c>
    </row>
    <row r="312" spans="1:13" s="68" customFormat="1" ht="34.5" customHeight="1">
      <c r="A312" s="104">
        <v>8</v>
      </c>
      <c r="B312" s="83" t="s">
        <v>112</v>
      </c>
      <c r="C312" s="65" t="s">
        <v>181</v>
      </c>
      <c r="D312" s="65" t="s">
        <v>182</v>
      </c>
      <c r="E312" s="65"/>
      <c r="F312" s="65"/>
      <c r="G312" s="65"/>
      <c r="H312" s="72">
        <v>8</v>
      </c>
    </row>
    <row r="313" spans="1:13" s="68" customFormat="1" ht="34.5" customHeight="1">
      <c r="A313" s="64">
        <v>9</v>
      </c>
      <c r="B313" s="105" t="s">
        <v>114</v>
      </c>
      <c r="C313" s="106" t="s">
        <v>181</v>
      </c>
      <c r="D313" s="106" t="s">
        <v>182</v>
      </c>
      <c r="E313" s="106"/>
      <c r="F313" s="106"/>
      <c r="G313" s="106"/>
      <c r="H313" s="66">
        <v>9</v>
      </c>
    </row>
    <row r="314" spans="1:13" s="110" customFormat="1" ht="34.5" customHeight="1">
      <c r="A314" s="104">
        <v>10</v>
      </c>
      <c r="B314" s="83" t="s">
        <v>334</v>
      </c>
      <c r="C314" s="65" t="s">
        <v>177</v>
      </c>
      <c r="D314" s="65" t="s">
        <v>182</v>
      </c>
      <c r="E314" s="65"/>
      <c r="F314" s="65"/>
      <c r="G314" s="65"/>
      <c r="H314" s="72">
        <v>10</v>
      </c>
    </row>
    <row r="315" spans="1:13" ht="34.5" customHeight="1">
      <c r="A315" s="64">
        <v>11</v>
      </c>
      <c r="B315" s="83" t="s">
        <v>127</v>
      </c>
      <c r="C315" s="65" t="s">
        <v>177</v>
      </c>
      <c r="D315" s="65" t="s">
        <v>182</v>
      </c>
      <c r="E315" s="65"/>
      <c r="F315" s="65"/>
      <c r="G315" s="65"/>
      <c r="H315" s="66">
        <v>11</v>
      </c>
    </row>
    <row r="316" spans="1:13" ht="34.5" customHeight="1">
      <c r="A316" s="104">
        <v>12</v>
      </c>
      <c r="B316" s="90" t="s">
        <v>224</v>
      </c>
      <c r="C316" s="65" t="s">
        <v>177</v>
      </c>
      <c r="D316" s="65" t="s">
        <v>182</v>
      </c>
      <c r="E316" s="69"/>
      <c r="F316" s="69"/>
      <c r="G316" s="69"/>
      <c r="H316" s="72">
        <v>12</v>
      </c>
    </row>
    <row r="317" spans="1:13" ht="34.5" customHeight="1">
      <c r="A317" s="64">
        <v>13</v>
      </c>
      <c r="B317" s="90" t="s">
        <v>163</v>
      </c>
      <c r="C317" s="65" t="s">
        <v>177</v>
      </c>
      <c r="D317" s="65" t="s">
        <v>182</v>
      </c>
      <c r="E317" s="69"/>
      <c r="F317" s="69"/>
      <c r="G317" s="69"/>
      <c r="H317" s="66">
        <v>13</v>
      </c>
      <c r="I317" s="53"/>
      <c r="J317" s="53"/>
      <c r="K317" s="53"/>
      <c r="L317" s="53"/>
      <c r="M317" s="53"/>
    </row>
    <row r="318" spans="1:13" ht="34.5" customHeight="1">
      <c r="A318" s="104">
        <v>14</v>
      </c>
      <c r="B318" s="90" t="s">
        <v>226</v>
      </c>
      <c r="C318" s="65" t="s">
        <v>177</v>
      </c>
      <c r="D318" s="65" t="s">
        <v>182</v>
      </c>
      <c r="E318" s="69"/>
      <c r="F318" s="69"/>
      <c r="G318" s="69"/>
      <c r="H318" s="72">
        <v>14</v>
      </c>
      <c r="I318" s="53"/>
      <c r="J318" s="53"/>
      <c r="K318" s="53"/>
      <c r="L318" s="53"/>
      <c r="M318" s="53"/>
    </row>
    <row r="319" spans="1:13" ht="34.5" customHeight="1">
      <c r="A319" s="64">
        <v>15</v>
      </c>
      <c r="B319" s="90" t="s">
        <v>335</v>
      </c>
      <c r="C319" s="65" t="s">
        <v>177</v>
      </c>
      <c r="D319" s="65" t="s">
        <v>182</v>
      </c>
      <c r="E319" s="69"/>
      <c r="F319" s="69"/>
      <c r="G319" s="69"/>
      <c r="H319" s="66">
        <v>15</v>
      </c>
      <c r="I319" s="53"/>
      <c r="J319" s="53"/>
      <c r="K319" s="53"/>
      <c r="L319" s="53"/>
      <c r="M319" s="53"/>
    </row>
    <row r="320" spans="1:13" ht="34.5" customHeight="1">
      <c r="A320" s="104">
        <v>16</v>
      </c>
      <c r="B320" s="90" t="s">
        <v>228</v>
      </c>
      <c r="C320" s="65" t="s">
        <v>177</v>
      </c>
      <c r="D320" s="65" t="s">
        <v>182</v>
      </c>
      <c r="E320" s="69"/>
      <c r="F320" s="69"/>
      <c r="G320" s="69"/>
      <c r="H320" s="72">
        <v>16</v>
      </c>
      <c r="I320" s="53"/>
      <c r="J320" s="53"/>
      <c r="K320" s="53"/>
      <c r="L320" s="53"/>
      <c r="M320" s="53"/>
    </row>
    <row r="321" spans="1:26" ht="34.5" customHeight="1">
      <c r="A321" s="64">
        <v>17</v>
      </c>
      <c r="B321" s="90" t="s">
        <v>229</v>
      </c>
      <c r="C321" s="65" t="s">
        <v>177</v>
      </c>
      <c r="D321" s="65" t="s">
        <v>182</v>
      </c>
      <c r="E321" s="69"/>
      <c r="F321" s="69"/>
      <c r="G321" s="69"/>
      <c r="H321" s="66">
        <v>17</v>
      </c>
      <c r="I321" s="53"/>
      <c r="J321" s="53"/>
      <c r="K321" s="53"/>
      <c r="L321" s="53"/>
      <c r="M321" s="53"/>
    </row>
    <row r="322" spans="1:26" ht="34.5" customHeight="1">
      <c r="A322" s="104">
        <v>18</v>
      </c>
      <c r="B322" s="90" t="s">
        <v>230</v>
      </c>
      <c r="C322" s="65" t="s">
        <v>177</v>
      </c>
      <c r="D322" s="65" t="s">
        <v>182</v>
      </c>
      <c r="E322" s="69"/>
      <c r="F322" s="69"/>
      <c r="G322" s="69"/>
      <c r="H322" s="72">
        <v>18</v>
      </c>
      <c r="I322" s="53"/>
      <c r="J322" s="53"/>
      <c r="K322" s="53"/>
      <c r="L322" s="53"/>
      <c r="M322" s="53"/>
    </row>
    <row r="323" spans="1:26" ht="34.5" customHeight="1">
      <c r="A323" s="64">
        <v>19</v>
      </c>
      <c r="B323" s="90" t="s">
        <v>231</v>
      </c>
      <c r="C323" s="65" t="s">
        <v>177</v>
      </c>
      <c r="D323" s="65" t="s">
        <v>182</v>
      </c>
      <c r="E323" s="69"/>
      <c r="F323" s="69"/>
      <c r="G323" s="69"/>
      <c r="H323" s="66">
        <v>19</v>
      </c>
      <c r="I323" s="53"/>
      <c r="J323" s="53"/>
      <c r="K323" s="53"/>
      <c r="L323" s="53"/>
      <c r="M323" s="53"/>
    </row>
    <row r="324" spans="1:26" ht="34.5" customHeight="1">
      <c r="A324" s="104">
        <v>20</v>
      </c>
      <c r="B324" s="90" t="s">
        <v>232</v>
      </c>
      <c r="C324" s="65" t="s">
        <v>177</v>
      </c>
      <c r="D324" s="65" t="s">
        <v>182</v>
      </c>
      <c r="E324" s="69"/>
      <c r="F324" s="69"/>
      <c r="G324" s="69"/>
      <c r="H324" s="72">
        <v>20</v>
      </c>
      <c r="I324" s="53"/>
      <c r="J324" s="53"/>
      <c r="K324" s="53"/>
      <c r="L324" s="53"/>
      <c r="M324" s="53"/>
    </row>
    <row r="325" spans="1:26" ht="34.5" customHeight="1">
      <c r="A325" s="64">
        <v>21</v>
      </c>
      <c r="B325" s="90" t="s">
        <v>233</v>
      </c>
      <c r="C325" s="65" t="s">
        <v>177</v>
      </c>
      <c r="D325" s="65" t="s">
        <v>182</v>
      </c>
      <c r="E325" s="69"/>
      <c r="F325" s="69"/>
      <c r="G325" s="69"/>
      <c r="H325" s="66">
        <v>21</v>
      </c>
      <c r="I325" s="53"/>
      <c r="J325" s="53"/>
      <c r="K325" s="53"/>
      <c r="L325" s="53"/>
      <c r="M325" s="53"/>
    </row>
    <row r="326" spans="1:26" ht="34.5" customHeight="1">
      <c r="A326" s="104">
        <v>22</v>
      </c>
      <c r="B326" s="90" t="s">
        <v>234</v>
      </c>
      <c r="C326" s="65" t="s">
        <v>177</v>
      </c>
      <c r="D326" s="65" t="s">
        <v>182</v>
      </c>
      <c r="E326" s="69"/>
      <c r="F326" s="69"/>
      <c r="G326" s="69"/>
      <c r="H326" s="72">
        <v>22</v>
      </c>
      <c r="I326" s="53"/>
      <c r="J326" s="53"/>
      <c r="K326" s="53"/>
      <c r="L326" s="53"/>
      <c r="M326" s="53"/>
    </row>
    <row r="327" spans="1:26" ht="34.5" customHeight="1">
      <c r="A327" s="64">
        <v>23</v>
      </c>
      <c r="B327" s="90" t="s">
        <v>235</v>
      </c>
      <c r="C327" s="65" t="s">
        <v>177</v>
      </c>
      <c r="D327" s="65" t="s">
        <v>182</v>
      </c>
      <c r="E327" s="69"/>
      <c r="F327" s="69"/>
      <c r="G327" s="69"/>
      <c r="H327" s="66">
        <v>23</v>
      </c>
      <c r="I327" s="53"/>
      <c r="J327" s="53"/>
      <c r="K327" s="53"/>
      <c r="L327" s="53"/>
      <c r="M327" s="53"/>
    </row>
    <row r="328" spans="1:26" ht="34.5" customHeight="1">
      <c r="A328" s="104">
        <v>24</v>
      </c>
      <c r="B328" s="90" t="s">
        <v>130</v>
      </c>
      <c r="C328" s="65" t="s">
        <v>177</v>
      </c>
      <c r="D328" s="65" t="s">
        <v>182</v>
      </c>
      <c r="E328" s="69"/>
      <c r="F328" s="69"/>
      <c r="G328" s="69"/>
      <c r="H328" s="72">
        <v>24</v>
      </c>
      <c r="I328" s="53"/>
      <c r="J328" s="53"/>
      <c r="K328" s="53"/>
      <c r="L328" s="53"/>
      <c r="M328" s="53"/>
    </row>
    <row r="329" spans="1:26" ht="34.5" customHeight="1">
      <c r="A329" s="64">
        <v>25</v>
      </c>
      <c r="B329" s="90" t="s">
        <v>336</v>
      </c>
      <c r="C329" s="65" t="s">
        <v>177</v>
      </c>
      <c r="D329" s="65" t="s">
        <v>182</v>
      </c>
      <c r="E329" s="69"/>
      <c r="F329" s="69"/>
      <c r="G329" s="69"/>
      <c r="H329" s="66">
        <v>25</v>
      </c>
      <c r="I329" s="53"/>
      <c r="J329" s="53"/>
      <c r="K329" s="53"/>
      <c r="L329" s="53"/>
      <c r="M329" s="53"/>
    </row>
    <row r="330" spans="1:26" ht="34.5" customHeight="1">
      <c r="A330" s="104">
        <v>26</v>
      </c>
      <c r="B330" s="90" t="s">
        <v>225</v>
      </c>
      <c r="C330" s="65" t="s">
        <v>177</v>
      </c>
      <c r="D330" s="65" t="s">
        <v>182</v>
      </c>
      <c r="E330" s="69"/>
      <c r="F330" s="69"/>
      <c r="G330" s="69"/>
      <c r="H330" s="72">
        <v>26</v>
      </c>
      <c r="I330" s="53"/>
      <c r="J330" s="53"/>
      <c r="K330" s="53"/>
      <c r="L330" s="53"/>
      <c r="M330" s="53"/>
    </row>
    <row r="331" spans="1:26" ht="34.5" customHeight="1">
      <c r="A331" s="64">
        <v>27</v>
      </c>
      <c r="B331" s="90" t="s">
        <v>239</v>
      </c>
      <c r="C331" s="65" t="s">
        <v>177</v>
      </c>
      <c r="D331" s="65" t="s">
        <v>182</v>
      </c>
      <c r="E331" s="69"/>
      <c r="F331" s="69"/>
      <c r="G331" s="69"/>
      <c r="H331" s="66">
        <v>27</v>
      </c>
      <c r="I331" s="53"/>
      <c r="J331" s="53"/>
      <c r="K331" s="53"/>
      <c r="L331" s="53"/>
      <c r="M331" s="53"/>
    </row>
    <row r="332" spans="1:26" ht="34.5" customHeight="1">
      <c r="A332" s="104">
        <v>28</v>
      </c>
      <c r="B332" s="83" t="s">
        <v>116</v>
      </c>
      <c r="C332" s="65" t="s">
        <v>355</v>
      </c>
      <c r="D332" s="65" t="s">
        <v>182</v>
      </c>
      <c r="E332" s="65"/>
      <c r="F332" s="65"/>
      <c r="G332" s="65"/>
      <c r="H332" s="72">
        <v>28</v>
      </c>
    </row>
    <row r="333" spans="1:26" ht="34.5" customHeight="1">
      <c r="A333" s="64">
        <v>29</v>
      </c>
      <c r="B333" s="83" t="s">
        <v>356</v>
      </c>
      <c r="C333" s="65" t="s">
        <v>355</v>
      </c>
      <c r="D333" s="65" t="s">
        <v>182</v>
      </c>
      <c r="E333" s="65"/>
      <c r="F333" s="65"/>
      <c r="G333" s="65"/>
      <c r="H333" s="66">
        <v>29</v>
      </c>
      <c r="I333" s="33"/>
      <c r="J333" s="33"/>
      <c r="K333" s="33"/>
      <c r="L333" s="33"/>
      <c r="M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33.75" customHeight="1">
      <c r="A334" s="45"/>
      <c r="B334" s="84" t="s">
        <v>106</v>
      </c>
      <c r="C334" s="55"/>
      <c r="D334" s="46"/>
      <c r="E334" s="46"/>
      <c r="F334" s="46"/>
      <c r="G334" s="46"/>
      <c r="H334" s="44"/>
      <c r="I334" s="33"/>
      <c r="J334" s="33"/>
      <c r="K334" s="33"/>
      <c r="L334" s="33"/>
      <c r="M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33.75" customHeight="1">
      <c r="A335" s="33"/>
      <c r="B335" s="80"/>
      <c r="C335" s="32"/>
      <c r="D335" s="33"/>
      <c r="E335" s="33"/>
      <c r="F335" s="33" t="s">
        <v>59</v>
      </c>
      <c r="G335" s="33"/>
      <c r="H335" s="33"/>
      <c r="I335" s="33"/>
      <c r="J335" s="33"/>
      <c r="K335" s="33"/>
      <c r="L335" s="33"/>
      <c r="M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33.75" customHeight="1">
      <c r="A336" s="33"/>
      <c r="B336" s="80" t="s">
        <v>32</v>
      </c>
      <c r="C336" s="32"/>
      <c r="D336" s="33"/>
      <c r="E336" s="33"/>
      <c r="F336" s="33" t="s">
        <v>33</v>
      </c>
      <c r="G336" s="33"/>
      <c r="H336" s="33"/>
      <c r="I336" s="33"/>
      <c r="J336" s="33"/>
      <c r="K336" s="33"/>
      <c r="L336" s="33"/>
      <c r="M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33.75" customHeight="1">
      <c r="A337" s="33"/>
      <c r="B337" s="32" t="s">
        <v>19</v>
      </c>
      <c r="C337" s="32"/>
      <c r="D337" s="33"/>
      <c r="E337" s="33"/>
      <c r="F337" s="33" t="s">
        <v>60</v>
      </c>
      <c r="G337" s="33"/>
      <c r="H337" s="33"/>
      <c r="I337" s="33"/>
      <c r="J337" s="33"/>
      <c r="K337" s="33"/>
      <c r="L337" s="33"/>
      <c r="M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28.5" customHeight="1">
      <c r="A338" s="33"/>
      <c r="B338" s="80"/>
      <c r="C338" s="3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26" ht="28.5" customHeight="1">
      <c r="A339" s="33"/>
      <c r="B339" s="80"/>
      <c r="C339" s="32"/>
      <c r="D339" s="33"/>
      <c r="E339" s="33"/>
      <c r="F339" s="33"/>
      <c r="G339" s="33"/>
      <c r="H339" s="33"/>
    </row>
    <row r="340" spans="1:26" ht="28.5" customHeight="1">
      <c r="A340" s="33"/>
      <c r="B340" s="32" t="s">
        <v>20</v>
      </c>
      <c r="C340" s="32"/>
      <c r="D340" s="33"/>
      <c r="E340" s="33"/>
      <c r="F340" s="33" t="s">
        <v>23</v>
      </c>
      <c r="G340" s="33"/>
      <c r="H340" s="33"/>
    </row>
    <row r="341" spans="1:26" ht="28.5" customHeight="1"/>
    <row r="348" spans="1:26" ht="20.25">
      <c r="A348" s="302" t="s">
        <v>337</v>
      </c>
      <c r="B348" s="302"/>
      <c r="C348" s="302"/>
      <c r="D348" s="302"/>
      <c r="E348" s="302"/>
      <c r="F348" s="302"/>
      <c r="G348" s="302"/>
      <c r="H348" s="302"/>
    </row>
    <row r="349" spans="1:26" ht="20.25">
      <c r="A349" s="32"/>
      <c r="B349" s="80"/>
      <c r="C349" s="32"/>
      <c r="D349" s="33"/>
      <c r="E349" s="33"/>
      <c r="F349" s="33"/>
      <c r="G349" s="33"/>
      <c r="H349" s="33"/>
    </row>
    <row r="350" spans="1:26" ht="20.25">
      <c r="A350" s="32" t="s">
        <v>28</v>
      </c>
      <c r="B350" s="80"/>
      <c r="C350" s="34" t="s">
        <v>98</v>
      </c>
      <c r="D350" s="34"/>
      <c r="E350" s="34"/>
      <c r="F350" s="33"/>
      <c r="G350" s="33"/>
      <c r="H350" s="33"/>
    </row>
    <row r="351" spans="1:26" ht="20.25">
      <c r="A351" s="35" t="s">
        <v>29</v>
      </c>
      <c r="B351" s="81"/>
      <c r="C351" s="35" t="s">
        <v>283</v>
      </c>
      <c r="D351" s="33"/>
      <c r="E351" s="33"/>
      <c r="F351" s="33"/>
      <c r="G351" s="33"/>
      <c r="H351" s="33"/>
    </row>
    <row r="352" spans="1:26" ht="20.25">
      <c r="A352" s="32" t="s">
        <v>35</v>
      </c>
      <c r="B352" s="80"/>
      <c r="C352" s="32" t="s">
        <v>100</v>
      </c>
      <c r="D352" s="33"/>
      <c r="E352" s="33"/>
      <c r="F352" s="33"/>
      <c r="G352" s="33"/>
      <c r="H352" s="33"/>
    </row>
    <row r="353" spans="1:8" ht="20.25">
      <c r="A353" s="32" t="s">
        <v>36</v>
      </c>
      <c r="B353" s="80"/>
      <c r="C353" s="32" t="s">
        <v>24</v>
      </c>
      <c r="D353" s="33"/>
      <c r="E353" s="33"/>
      <c r="F353" s="33"/>
      <c r="G353" s="33"/>
      <c r="H353" s="33"/>
    </row>
    <row r="354" spans="1:8" ht="20.25">
      <c r="A354" s="32" t="s">
        <v>1</v>
      </c>
      <c r="B354" s="80"/>
      <c r="C354" s="32" t="s">
        <v>101</v>
      </c>
      <c r="D354" s="33"/>
      <c r="E354" s="33"/>
      <c r="F354" s="33"/>
      <c r="G354" s="33"/>
      <c r="H354" s="33"/>
    </row>
    <row r="355" spans="1:8" ht="20.25">
      <c r="A355" s="32" t="s">
        <v>2</v>
      </c>
      <c r="B355" s="80"/>
      <c r="C355" s="32" t="s">
        <v>26</v>
      </c>
      <c r="D355" s="33"/>
      <c r="E355" s="33"/>
      <c r="F355" s="33"/>
      <c r="G355" s="33"/>
      <c r="H355" s="33"/>
    </row>
    <row r="356" spans="1:8" ht="20.25">
      <c r="A356" s="32" t="s">
        <v>3</v>
      </c>
      <c r="B356" s="80"/>
      <c r="C356" s="32" t="s">
        <v>102</v>
      </c>
      <c r="D356" s="33"/>
      <c r="E356" s="33"/>
      <c r="F356" s="33"/>
      <c r="G356" s="33"/>
      <c r="H356" s="33"/>
    </row>
    <row r="357" spans="1:8" ht="15.75" thickBot="1"/>
    <row r="358" spans="1:8" ht="47.25">
      <c r="A358" s="37" t="s">
        <v>37</v>
      </c>
      <c r="B358" s="38" t="s">
        <v>38</v>
      </c>
      <c r="C358" s="38" t="s">
        <v>275</v>
      </c>
      <c r="D358" s="38" t="s">
        <v>39</v>
      </c>
      <c r="E358" s="38" t="s">
        <v>40</v>
      </c>
      <c r="F358" s="38" t="s">
        <v>80</v>
      </c>
      <c r="G358" s="38" t="s">
        <v>69</v>
      </c>
      <c r="H358" s="38" t="s">
        <v>103</v>
      </c>
    </row>
    <row r="359" spans="1:8" ht="15.75">
      <c r="A359" s="40" t="s">
        <v>46</v>
      </c>
      <c r="B359" s="82" t="s">
        <v>47</v>
      </c>
      <c r="C359" s="40" t="s">
        <v>48</v>
      </c>
      <c r="D359" s="40" t="s">
        <v>49</v>
      </c>
      <c r="E359" s="40" t="s">
        <v>50</v>
      </c>
      <c r="F359" s="40" t="s">
        <v>51</v>
      </c>
      <c r="G359" s="40" t="s">
        <v>104</v>
      </c>
      <c r="H359" s="40" t="s">
        <v>52</v>
      </c>
    </row>
    <row r="360" spans="1:8" ht="18">
      <c r="A360" s="64">
        <v>1</v>
      </c>
      <c r="B360" s="83" t="s">
        <v>109</v>
      </c>
      <c r="C360" s="65" t="s">
        <v>178</v>
      </c>
      <c r="D360" s="65" t="s">
        <v>182</v>
      </c>
      <c r="E360" s="65"/>
      <c r="F360" s="65"/>
      <c r="G360" s="65"/>
      <c r="H360" s="66">
        <v>1</v>
      </c>
    </row>
    <row r="361" spans="1:8" ht="18">
      <c r="A361" s="104">
        <v>2</v>
      </c>
      <c r="B361" s="105" t="s">
        <v>117</v>
      </c>
      <c r="C361" s="106" t="s">
        <v>178</v>
      </c>
      <c r="D361" s="106" t="s">
        <v>182</v>
      </c>
      <c r="E361" s="106"/>
      <c r="F361" s="106"/>
      <c r="G361" s="106"/>
      <c r="H361" s="72">
        <v>2</v>
      </c>
    </row>
    <row r="362" spans="1:8" ht="18">
      <c r="A362" s="64">
        <v>3</v>
      </c>
      <c r="B362" s="105" t="s">
        <v>352</v>
      </c>
      <c r="C362" s="106" t="s">
        <v>180</v>
      </c>
      <c r="D362" s="106" t="s">
        <v>182</v>
      </c>
      <c r="E362" s="106"/>
      <c r="F362" s="106"/>
      <c r="G362" s="106"/>
      <c r="H362" s="66">
        <v>3</v>
      </c>
    </row>
    <row r="363" spans="1:8" ht="18">
      <c r="A363" s="104">
        <v>4</v>
      </c>
      <c r="B363" s="105" t="s">
        <v>130</v>
      </c>
      <c r="C363" s="106" t="s">
        <v>181</v>
      </c>
      <c r="D363" s="106" t="s">
        <v>182</v>
      </c>
      <c r="E363" s="106"/>
      <c r="F363" s="106"/>
      <c r="G363" s="106"/>
      <c r="H363" s="72">
        <v>4</v>
      </c>
    </row>
    <row r="364" spans="1:8" ht="18">
      <c r="A364" s="64">
        <v>5</v>
      </c>
      <c r="B364" s="83" t="s">
        <v>116</v>
      </c>
      <c r="C364" s="106" t="s">
        <v>181</v>
      </c>
      <c r="D364" s="65" t="s">
        <v>182</v>
      </c>
      <c r="E364" s="65"/>
      <c r="F364" s="65"/>
      <c r="G364" s="65"/>
      <c r="H364" s="66">
        <v>5</v>
      </c>
    </row>
    <row r="365" spans="1:8" ht="18">
      <c r="A365" s="104">
        <v>6</v>
      </c>
      <c r="B365" s="83" t="s">
        <v>115</v>
      </c>
      <c r="C365" s="106" t="s">
        <v>181</v>
      </c>
      <c r="D365" s="65" t="s">
        <v>182</v>
      </c>
      <c r="E365" s="65"/>
      <c r="F365" s="65"/>
      <c r="G365" s="65"/>
      <c r="H365" s="72">
        <v>6</v>
      </c>
    </row>
    <row r="366" spans="1:8" ht="50.25" customHeight="1">
      <c r="A366" s="64">
        <v>7</v>
      </c>
      <c r="B366" s="83" t="s">
        <v>110</v>
      </c>
      <c r="C366" s="65" t="s">
        <v>354</v>
      </c>
      <c r="D366" s="65" t="s">
        <v>182</v>
      </c>
      <c r="E366" s="65"/>
      <c r="F366" s="65"/>
      <c r="G366" s="65"/>
      <c r="H366" s="66">
        <v>7</v>
      </c>
    </row>
    <row r="367" spans="1:8" ht="29.25" customHeight="1">
      <c r="A367" s="104">
        <v>8</v>
      </c>
      <c r="B367" s="83" t="s">
        <v>112</v>
      </c>
      <c r="C367" s="65" t="s">
        <v>181</v>
      </c>
      <c r="D367" s="65" t="s">
        <v>182</v>
      </c>
      <c r="E367" s="65"/>
      <c r="F367" s="65"/>
      <c r="G367" s="65"/>
      <c r="H367" s="72">
        <v>8</v>
      </c>
    </row>
    <row r="368" spans="1:8" ht="29.25" customHeight="1">
      <c r="A368" s="64">
        <v>9</v>
      </c>
      <c r="B368" s="105" t="s">
        <v>114</v>
      </c>
      <c r="C368" s="106" t="s">
        <v>181</v>
      </c>
      <c r="D368" s="106" t="s">
        <v>182</v>
      </c>
      <c r="E368" s="106"/>
      <c r="F368" s="106"/>
      <c r="G368" s="106"/>
      <c r="H368" s="66">
        <v>9</v>
      </c>
    </row>
    <row r="369" spans="1:13" ht="29.25" customHeight="1">
      <c r="A369" s="104">
        <v>10</v>
      </c>
      <c r="B369" s="83" t="s">
        <v>248</v>
      </c>
      <c r="C369" s="65" t="s">
        <v>177</v>
      </c>
      <c r="D369" s="65" t="s">
        <v>182</v>
      </c>
      <c r="E369" s="65"/>
      <c r="F369" s="65"/>
      <c r="G369" s="65"/>
      <c r="H369" s="72">
        <v>10</v>
      </c>
      <c r="I369" s="33"/>
      <c r="J369" s="33"/>
      <c r="K369" s="33"/>
      <c r="L369" s="33"/>
      <c r="M369" s="33"/>
    </row>
    <row r="370" spans="1:13" ht="29.25" customHeight="1">
      <c r="A370" s="64">
        <v>11</v>
      </c>
      <c r="B370" s="83" t="s">
        <v>338</v>
      </c>
      <c r="C370" s="65" t="s">
        <v>177</v>
      </c>
      <c r="D370" s="65" t="s">
        <v>182</v>
      </c>
      <c r="E370" s="65"/>
      <c r="F370" s="65"/>
      <c r="G370" s="65"/>
      <c r="H370" s="66">
        <v>11</v>
      </c>
      <c r="I370" s="33"/>
      <c r="J370" s="33"/>
      <c r="K370" s="33"/>
      <c r="L370" s="33"/>
      <c r="M370" s="33"/>
    </row>
    <row r="371" spans="1:13" ht="29.25" customHeight="1">
      <c r="A371" s="104">
        <v>12</v>
      </c>
      <c r="B371" s="90" t="s">
        <v>339</v>
      </c>
      <c r="C371" s="65" t="s">
        <v>177</v>
      </c>
      <c r="D371" s="65" t="s">
        <v>182</v>
      </c>
      <c r="E371" s="69"/>
      <c r="F371" s="69"/>
      <c r="G371" s="69"/>
      <c r="H371" s="72">
        <v>12</v>
      </c>
      <c r="I371" s="33"/>
      <c r="J371" s="33"/>
      <c r="K371" s="33"/>
      <c r="L371" s="33"/>
      <c r="M371" s="33"/>
    </row>
    <row r="372" spans="1:13" ht="29.25" customHeight="1">
      <c r="A372" s="64">
        <v>13</v>
      </c>
      <c r="B372" s="90" t="s">
        <v>237</v>
      </c>
      <c r="C372" s="65" t="s">
        <v>177</v>
      </c>
      <c r="D372" s="65" t="s">
        <v>182</v>
      </c>
      <c r="E372" s="69"/>
      <c r="F372" s="69"/>
      <c r="G372" s="69"/>
      <c r="H372" s="66">
        <v>13</v>
      </c>
      <c r="I372" s="33"/>
      <c r="J372" s="33"/>
      <c r="K372" s="33"/>
      <c r="L372" s="33"/>
      <c r="M372" s="33"/>
    </row>
    <row r="373" spans="1:13" ht="29.25" customHeight="1">
      <c r="A373" s="104">
        <v>14</v>
      </c>
      <c r="B373" s="90" t="s">
        <v>240</v>
      </c>
      <c r="C373" s="65" t="s">
        <v>177</v>
      </c>
      <c r="D373" s="65" t="s">
        <v>182</v>
      </c>
      <c r="E373" s="69"/>
      <c r="F373" s="69"/>
      <c r="G373" s="69"/>
      <c r="H373" s="72">
        <v>14</v>
      </c>
    </row>
    <row r="374" spans="1:13" s="39" customFormat="1" ht="29.25" customHeight="1">
      <c r="A374" s="64">
        <v>15</v>
      </c>
      <c r="B374" s="90" t="s">
        <v>241</v>
      </c>
      <c r="C374" s="65" t="s">
        <v>177</v>
      </c>
      <c r="D374" s="65" t="s">
        <v>182</v>
      </c>
      <c r="E374" s="69"/>
      <c r="F374" s="69"/>
      <c r="G374" s="69"/>
      <c r="H374" s="66">
        <v>15</v>
      </c>
      <c r="I374" s="51">
        <v>7</v>
      </c>
      <c r="J374" s="51"/>
      <c r="K374" s="51"/>
      <c r="L374" s="51"/>
      <c r="M374" s="51"/>
    </row>
    <row r="375" spans="1:13" s="68" customFormat="1" ht="29.25" customHeight="1">
      <c r="A375" s="104">
        <v>16</v>
      </c>
      <c r="B375" s="90" t="s">
        <v>250</v>
      </c>
      <c r="C375" s="65" t="s">
        <v>177</v>
      </c>
      <c r="D375" s="65" t="s">
        <v>182</v>
      </c>
      <c r="E375" s="69"/>
      <c r="F375" s="69"/>
      <c r="G375" s="69"/>
      <c r="H375" s="72">
        <v>16</v>
      </c>
      <c r="I375" s="67"/>
      <c r="J375" s="67"/>
      <c r="K375" s="67"/>
      <c r="L375" s="67"/>
      <c r="M375" s="67"/>
    </row>
    <row r="376" spans="1:13" s="68" customFormat="1" ht="29.25" customHeight="1">
      <c r="A376" s="64">
        <v>17</v>
      </c>
      <c r="B376" s="90" t="s">
        <v>340</v>
      </c>
      <c r="C376" s="65" t="s">
        <v>177</v>
      </c>
      <c r="D376" s="65" t="s">
        <v>182</v>
      </c>
      <c r="E376" s="69"/>
      <c r="F376" s="69"/>
      <c r="G376" s="69"/>
      <c r="H376" s="66">
        <v>17</v>
      </c>
      <c r="I376" s="67"/>
      <c r="J376" s="67"/>
      <c r="K376" s="67"/>
      <c r="L376" s="67"/>
      <c r="M376" s="67"/>
    </row>
    <row r="377" spans="1:13" s="68" customFormat="1" ht="29.25" customHeight="1">
      <c r="A377" s="104">
        <v>18</v>
      </c>
      <c r="B377" s="90" t="s">
        <v>176</v>
      </c>
      <c r="C377" s="65" t="s">
        <v>177</v>
      </c>
      <c r="D377" s="65" t="s">
        <v>182</v>
      </c>
      <c r="E377" s="69"/>
      <c r="F377" s="69"/>
      <c r="G377" s="69"/>
      <c r="H377" s="72">
        <v>18</v>
      </c>
      <c r="I377" s="67"/>
      <c r="J377" s="67"/>
      <c r="K377" s="67"/>
      <c r="L377" s="67"/>
      <c r="M377" s="67"/>
    </row>
    <row r="378" spans="1:13" s="68" customFormat="1" ht="29.25" customHeight="1">
      <c r="A378" s="64">
        <v>19</v>
      </c>
      <c r="B378" s="90" t="s">
        <v>244</v>
      </c>
      <c r="C378" s="65" t="s">
        <v>177</v>
      </c>
      <c r="D378" s="65" t="s">
        <v>182</v>
      </c>
      <c r="E378" s="69"/>
      <c r="F378" s="69"/>
      <c r="G378" s="69"/>
      <c r="H378" s="66">
        <v>19</v>
      </c>
      <c r="I378" s="70"/>
      <c r="J378" s="70"/>
      <c r="K378" s="70"/>
      <c r="L378" s="70"/>
      <c r="M378" s="70"/>
    </row>
    <row r="379" spans="1:13" s="68" customFormat="1" ht="29.25" customHeight="1">
      <c r="A379" s="104">
        <v>20</v>
      </c>
      <c r="B379" s="105" t="s">
        <v>246</v>
      </c>
      <c r="C379" s="106" t="s">
        <v>177</v>
      </c>
      <c r="D379" s="106" t="s">
        <v>182</v>
      </c>
      <c r="E379" s="107"/>
      <c r="F379" s="107"/>
      <c r="G379" s="107"/>
      <c r="H379" s="72">
        <v>20</v>
      </c>
      <c r="I379" s="70"/>
      <c r="J379" s="70"/>
      <c r="K379" s="70"/>
      <c r="L379" s="70"/>
      <c r="M379" s="70"/>
    </row>
    <row r="380" spans="1:13" s="68" customFormat="1" ht="29.25" customHeight="1">
      <c r="A380" s="64">
        <v>21</v>
      </c>
      <c r="B380" s="90" t="s">
        <v>253</v>
      </c>
      <c r="C380" s="65" t="s">
        <v>177</v>
      </c>
      <c r="D380" s="65" t="s">
        <v>182</v>
      </c>
      <c r="E380" s="69"/>
      <c r="F380" s="69"/>
      <c r="G380" s="69"/>
      <c r="H380" s="66">
        <v>21</v>
      </c>
      <c r="I380" s="70"/>
      <c r="J380" s="70"/>
      <c r="K380" s="70"/>
      <c r="L380" s="70"/>
      <c r="M380" s="70"/>
    </row>
    <row r="381" spans="1:13" s="68" customFormat="1" ht="29.25" customHeight="1">
      <c r="A381" s="104">
        <v>22</v>
      </c>
      <c r="B381" s="90" t="s">
        <v>260</v>
      </c>
      <c r="C381" s="65" t="s">
        <v>177</v>
      </c>
      <c r="D381" s="65" t="s">
        <v>182</v>
      </c>
      <c r="E381" s="69"/>
      <c r="F381" s="69"/>
      <c r="G381" s="69"/>
      <c r="H381" s="72">
        <v>22</v>
      </c>
      <c r="I381" s="70"/>
      <c r="J381" s="70"/>
      <c r="K381" s="70"/>
      <c r="L381" s="70"/>
      <c r="M381" s="70"/>
    </row>
    <row r="382" spans="1:13" s="68" customFormat="1" ht="29.25" customHeight="1">
      <c r="A382" s="64">
        <v>23</v>
      </c>
      <c r="B382" s="90" t="s">
        <v>236</v>
      </c>
      <c r="C382" s="65" t="s">
        <v>177</v>
      </c>
      <c r="D382" s="65" t="s">
        <v>182</v>
      </c>
      <c r="E382" s="69"/>
      <c r="F382" s="69"/>
      <c r="G382" s="69"/>
      <c r="H382" s="66">
        <v>23</v>
      </c>
      <c r="I382" s="70"/>
      <c r="J382" s="70"/>
      <c r="K382" s="70"/>
      <c r="L382" s="70"/>
      <c r="M382" s="70"/>
    </row>
    <row r="383" spans="1:13" s="68" customFormat="1" ht="29.25" customHeight="1">
      <c r="A383" s="104">
        <v>24</v>
      </c>
      <c r="B383" s="90" t="s">
        <v>252</v>
      </c>
      <c r="C383" s="65" t="s">
        <v>177</v>
      </c>
      <c r="D383" s="65" t="s">
        <v>182</v>
      </c>
      <c r="E383" s="69"/>
      <c r="F383" s="69"/>
      <c r="G383" s="69"/>
      <c r="H383" s="72">
        <v>24</v>
      </c>
      <c r="I383" s="70"/>
      <c r="J383" s="70"/>
      <c r="K383" s="70"/>
      <c r="L383" s="70"/>
      <c r="M383" s="70"/>
    </row>
    <row r="384" spans="1:13" s="68" customFormat="1" ht="29.25" customHeight="1">
      <c r="A384" s="64">
        <v>25</v>
      </c>
      <c r="B384" s="90" t="s">
        <v>245</v>
      </c>
      <c r="C384" s="65" t="s">
        <v>177</v>
      </c>
      <c r="D384" s="65" t="s">
        <v>182</v>
      </c>
      <c r="E384" s="69"/>
      <c r="F384" s="69"/>
      <c r="G384" s="69"/>
      <c r="H384" s="66">
        <v>25</v>
      </c>
      <c r="I384" s="70"/>
      <c r="J384" s="70"/>
      <c r="K384" s="70"/>
      <c r="L384" s="70"/>
      <c r="M384" s="70"/>
    </row>
    <row r="385" spans="1:26" s="68" customFormat="1" ht="29.25" customHeight="1">
      <c r="A385" s="104">
        <v>26</v>
      </c>
      <c r="B385" s="83" t="s">
        <v>116</v>
      </c>
      <c r="C385" s="65" t="s">
        <v>355</v>
      </c>
      <c r="D385" s="65" t="s">
        <v>182</v>
      </c>
      <c r="E385" s="65"/>
      <c r="F385" s="65"/>
      <c r="G385" s="65"/>
      <c r="H385" s="72">
        <v>26</v>
      </c>
      <c r="I385" s="70"/>
      <c r="J385" s="70"/>
      <c r="K385" s="70"/>
      <c r="L385" s="70"/>
      <c r="M385" s="70"/>
    </row>
    <row r="386" spans="1:26" s="68" customFormat="1" ht="29.25" customHeight="1">
      <c r="A386" s="64">
        <v>27</v>
      </c>
      <c r="B386" s="83" t="s">
        <v>356</v>
      </c>
      <c r="C386" s="65" t="s">
        <v>355</v>
      </c>
      <c r="D386" s="65" t="s">
        <v>182</v>
      </c>
      <c r="E386" s="65"/>
      <c r="F386" s="65"/>
      <c r="G386" s="65"/>
      <c r="H386" s="66">
        <v>27</v>
      </c>
      <c r="I386" s="70"/>
      <c r="J386" s="70"/>
      <c r="K386" s="70"/>
      <c r="L386" s="70"/>
      <c r="M386" s="70"/>
    </row>
    <row r="387" spans="1:26" s="68" customFormat="1" ht="29.25" customHeight="1">
      <c r="A387" s="45"/>
      <c r="B387" s="84" t="s">
        <v>106</v>
      </c>
      <c r="C387" s="55"/>
      <c r="D387" s="46"/>
      <c r="E387" s="46"/>
      <c r="F387" s="46"/>
      <c r="G387" s="46"/>
      <c r="H387" s="44"/>
      <c r="I387" s="70"/>
      <c r="J387" s="70"/>
      <c r="K387" s="70"/>
      <c r="L387" s="70"/>
      <c r="M387" s="70"/>
    </row>
    <row r="388" spans="1:26" s="68" customFormat="1" ht="29.25" customHeight="1">
      <c r="A388" s="33"/>
      <c r="B388" s="80"/>
      <c r="C388" s="32"/>
      <c r="D388" s="33"/>
      <c r="E388" s="33"/>
      <c r="F388" s="33" t="s">
        <v>59</v>
      </c>
      <c r="G388" s="33"/>
      <c r="H388" s="33"/>
      <c r="I388" s="70"/>
      <c r="J388" s="70"/>
      <c r="K388" s="70"/>
      <c r="L388" s="70"/>
      <c r="M388" s="70"/>
    </row>
    <row r="389" spans="1:26" s="68" customFormat="1" ht="29.25" customHeight="1">
      <c r="A389" s="33"/>
      <c r="B389" s="80" t="s">
        <v>32</v>
      </c>
      <c r="C389" s="32"/>
      <c r="D389" s="33"/>
      <c r="E389" s="33"/>
      <c r="F389" s="33" t="s">
        <v>33</v>
      </c>
      <c r="G389" s="33"/>
      <c r="H389" s="33"/>
      <c r="I389" s="70"/>
      <c r="J389" s="70"/>
      <c r="K389" s="70"/>
      <c r="L389" s="70"/>
      <c r="M389" s="70"/>
    </row>
    <row r="390" spans="1:26" s="68" customFormat="1" ht="29.25" customHeight="1">
      <c r="A390" s="33"/>
      <c r="B390" s="32" t="s">
        <v>19</v>
      </c>
      <c r="C390" s="32"/>
      <c r="D390" s="33"/>
      <c r="E390" s="33"/>
      <c r="F390" s="33" t="s">
        <v>60</v>
      </c>
      <c r="G390" s="33"/>
      <c r="H390" s="33"/>
      <c r="I390" s="70"/>
      <c r="J390" s="70"/>
      <c r="K390" s="70"/>
      <c r="L390" s="70"/>
      <c r="M390" s="70"/>
    </row>
    <row r="391" spans="1:26" s="68" customFormat="1" ht="27" customHeight="1">
      <c r="A391" s="33"/>
      <c r="B391" s="80"/>
      <c r="C391" s="32"/>
      <c r="D391" s="33"/>
      <c r="E391" s="33"/>
      <c r="F391" s="33"/>
      <c r="G391" s="33"/>
      <c r="H391" s="33"/>
      <c r="I391" s="70"/>
      <c r="J391" s="70"/>
      <c r="K391" s="70"/>
      <c r="L391" s="70"/>
      <c r="M391" s="70"/>
    </row>
    <row r="392" spans="1:26" s="68" customFormat="1" ht="27" customHeight="1">
      <c r="A392" s="33"/>
      <c r="B392" s="80"/>
      <c r="C392" s="32"/>
      <c r="D392" s="33"/>
      <c r="E392" s="33"/>
      <c r="F392" s="33"/>
      <c r="G392" s="33"/>
      <c r="H392" s="33"/>
      <c r="I392" s="70"/>
      <c r="J392" s="70"/>
      <c r="K392" s="70"/>
      <c r="L392" s="70"/>
      <c r="M392" s="70"/>
    </row>
    <row r="393" spans="1:26" s="68" customFormat="1" ht="27" customHeight="1">
      <c r="A393" s="33"/>
      <c r="B393" s="32" t="s">
        <v>20</v>
      </c>
      <c r="C393" s="32"/>
      <c r="D393" s="33"/>
      <c r="E393" s="33"/>
      <c r="F393" s="33" t="s">
        <v>23</v>
      </c>
      <c r="G393" s="33"/>
      <c r="H393" s="33"/>
      <c r="I393" s="70"/>
      <c r="J393" s="70"/>
      <c r="K393" s="70"/>
      <c r="L393" s="70"/>
      <c r="M393" s="70"/>
    </row>
    <row r="394" spans="1:26" s="68" customFormat="1" ht="27" customHeight="1">
      <c r="A394" s="31"/>
      <c r="B394" s="86"/>
      <c r="C394" s="57"/>
      <c r="D394" s="31"/>
      <c r="E394" s="31"/>
      <c r="F394" s="31"/>
      <c r="G394" s="31"/>
      <c r="H394" s="31"/>
      <c r="I394" s="70"/>
      <c r="J394" s="70"/>
      <c r="K394" s="70"/>
      <c r="L394" s="70"/>
      <c r="M394" s="70"/>
    </row>
    <row r="397" spans="1:26" ht="20.25">
      <c r="I397" s="33"/>
      <c r="J397" s="33"/>
      <c r="K397" s="33"/>
      <c r="L397" s="33"/>
      <c r="M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20.25">
      <c r="I398" s="33"/>
      <c r="J398" s="33"/>
      <c r="K398" s="33"/>
      <c r="L398" s="33"/>
      <c r="M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20.25">
      <c r="I399" s="33"/>
      <c r="J399" s="33"/>
      <c r="K399" s="33"/>
      <c r="L399" s="33"/>
      <c r="M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20.25">
      <c r="I400" s="33"/>
      <c r="J400" s="33"/>
      <c r="K400" s="33"/>
      <c r="L400" s="33"/>
      <c r="M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20.25">
      <c r="I401" s="33"/>
      <c r="J401" s="33"/>
      <c r="K401" s="33"/>
      <c r="L401" s="33"/>
      <c r="M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20.25">
      <c r="I402" s="33"/>
      <c r="J402" s="33"/>
      <c r="K402" s="33"/>
      <c r="L402" s="33"/>
      <c r="M402" s="33"/>
      <c r="N402" s="33"/>
      <c r="O402" s="33"/>
      <c r="P402" s="33"/>
      <c r="Q402" s="33"/>
      <c r="R402" s="33"/>
    </row>
    <row r="408" spans="1:26" ht="20.25">
      <c r="A408" s="302" t="s">
        <v>341</v>
      </c>
      <c r="B408" s="302"/>
      <c r="C408" s="302"/>
      <c r="D408" s="302"/>
      <c r="E408" s="302"/>
      <c r="F408" s="302"/>
      <c r="G408" s="302"/>
      <c r="H408" s="302"/>
    </row>
    <row r="409" spans="1:26" ht="20.25">
      <c r="A409" s="32"/>
      <c r="B409" s="80"/>
      <c r="C409" s="32"/>
      <c r="D409" s="33"/>
      <c r="E409" s="33"/>
      <c r="F409" s="33"/>
      <c r="G409" s="33"/>
      <c r="H409" s="33"/>
    </row>
    <row r="410" spans="1:26" ht="20.25">
      <c r="A410" s="32" t="s">
        <v>28</v>
      </c>
      <c r="B410" s="80"/>
      <c r="C410" s="34" t="s">
        <v>98</v>
      </c>
      <c r="D410" s="34"/>
      <c r="E410" s="34"/>
      <c r="F410" s="33"/>
      <c r="G410" s="33"/>
      <c r="H410" s="33"/>
    </row>
    <row r="411" spans="1:26" ht="20.25">
      <c r="A411" s="35" t="s">
        <v>29</v>
      </c>
      <c r="B411" s="81"/>
      <c r="C411" s="35" t="s">
        <v>283</v>
      </c>
      <c r="D411" s="33"/>
      <c r="E411" s="33"/>
      <c r="F411" s="33"/>
      <c r="G411" s="33"/>
      <c r="H411" s="33"/>
    </row>
    <row r="412" spans="1:26" ht="20.25">
      <c r="A412" s="32" t="s">
        <v>35</v>
      </c>
      <c r="B412" s="80"/>
      <c r="C412" s="32" t="s">
        <v>100</v>
      </c>
      <c r="D412" s="33"/>
      <c r="E412" s="33"/>
      <c r="F412" s="33"/>
      <c r="G412" s="33"/>
      <c r="H412" s="33"/>
    </row>
    <row r="413" spans="1:26" ht="20.25">
      <c r="A413" s="32" t="s">
        <v>36</v>
      </c>
      <c r="B413" s="80"/>
      <c r="C413" s="32" t="s">
        <v>24</v>
      </c>
      <c r="D413" s="33"/>
      <c r="E413" s="33"/>
      <c r="F413" s="33"/>
      <c r="G413" s="33"/>
      <c r="H413" s="33"/>
    </row>
    <row r="414" spans="1:26" ht="20.25">
      <c r="A414" s="32" t="s">
        <v>1</v>
      </c>
      <c r="B414" s="80"/>
      <c r="C414" s="32" t="s">
        <v>101</v>
      </c>
      <c r="D414" s="33"/>
      <c r="E414" s="33"/>
      <c r="F414" s="33"/>
      <c r="G414" s="33"/>
      <c r="H414" s="33"/>
    </row>
    <row r="415" spans="1:26" ht="20.25">
      <c r="A415" s="32" t="s">
        <v>2</v>
      </c>
      <c r="B415" s="80"/>
      <c r="C415" s="32" t="s">
        <v>26</v>
      </c>
      <c r="D415" s="33"/>
      <c r="E415" s="33"/>
      <c r="F415" s="33"/>
      <c r="G415" s="33"/>
      <c r="H415" s="33"/>
    </row>
    <row r="416" spans="1:26" ht="20.25">
      <c r="A416" s="32" t="s">
        <v>3</v>
      </c>
      <c r="B416" s="80"/>
      <c r="C416" s="32" t="s">
        <v>102</v>
      </c>
      <c r="D416" s="33"/>
      <c r="E416" s="33"/>
      <c r="F416" s="33"/>
      <c r="G416" s="33"/>
      <c r="H416" s="33"/>
    </row>
    <row r="417" spans="1:16" ht="15.75" thickBot="1"/>
    <row r="418" spans="1:16" ht="47.25">
      <c r="A418" s="37" t="s">
        <v>37</v>
      </c>
      <c r="B418" s="38" t="s">
        <v>38</v>
      </c>
      <c r="C418" s="38" t="s">
        <v>275</v>
      </c>
      <c r="D418" s="38" t="s">
        <v>39</v>
      </c>
      <c r="E418" s="38" t="s">
        <v>40</v>
      </c>
      <c r="F418" s="38" t="s">
        <v>80</v>
      </c>
      <c r="G418" s="38" t="s">
        <v>69</v>
      </c>
      <c r="H418" s="38" t="s">
        <v>103</v>
      </c>
    </row>
    <row r="419" spans="1:16" ht="15.75">
      <c r="A419" s="40" t="s">
        <v>46</v>
      </c>
      <c r="B419" s="82" t="s">
        <v>47</v>
      </c>
      <c r="C419" s="40" t="s">
        <v>48</v>
      </c>
      <c r="D419" s="40" t="s">
        <v>49</v>
      </c>
      <c r="E419" s="40" t="s">
        <v>50</v>
      </c>
      <c r="F419" s="40" t="s">
        <v>51</v>
      </c>
      <c r="G419" s="40" t="s">
        <v>104</v>
      </c>
      <c r="H419" s="40" t="s">
        <v>52</v>
      </c>
    </row>
    <row r="420" spans="1:16" ht="18">
      <c r="A420" s="64">
        <v>1</v>
      </c>
      <c r="B420" s="83" t="s">
        <v>109</v>
      </c>
      <c r="C420" s="65" t="s">
        <v>178</v>
      </c>
      <c r="D420" s="65" t="s">
        <v>182</v>
      </c>
      <c r="E420" s="65"/>
      <c r="F420" s="65"/>
      <c r="G420" s="65"/>
      <c r="H420" s="66">
        <v>1</v>
      </c>
    </row>
    <row r="421" spans="1:16" ht="18">
      <c r="A421" s="104">
        <v>2</v>
      </c>
      <c r="B421" s="105" t="s">
        <v>117</v>
      </c>
      <c r="C421" s="106" t="s">
        <v>178</v>
      </c>
      <c r="D421" s="106" t="s">
        <v>182</v>
      </c>
      <c r="E421" s="106"/>
      <c r="F421" s="106"/>
      <c r="G421" s="106"/>
      <c r="H421" s="72">
        <v>2</v>
      </c>
    </row>
    <row r="422" spans="1:16" ht="18">
      <c r="A422" s="64">
        <v>3</v>
      </c>
      <c r="B422" s="105" t="s">
        <v>352</v>
      </c>
      <c r="C422" s="106" t="s">
        <v>180</v>
      </c>
      <c r="D422" s="106" t="s">
        <v>182</v>
      </c>
      <c r="E422" s="106"/>
      <c r="F422" s="106"/>
      <c r="G422" s="106"/>
      <c r="H422" s="66">
        <v>3</v>
      </c>
    </row>
    <row r="423" spans="1:16" ht="18">
      <c r="A423" s="104">
        <v>4</v>
      </c>
      <c r="B423" s="105" t="s">
        <v>130</v>
      </c>
      <c r="C423" s="106" t="s">
        <v>181</v>
      </c>
      <c r="D423" s="106" t="s">
        <v>182</v>
      </c>
      <c r="E423" s="106"/>
      <c r="F423" s="106"/>
      <c r="G423" s="106"/>
      <c r="H423" s="72">
        <v>4</v>
      </c>
    </row>
    <row r="424" spans="1:16" ht="18">
      <c r="A424" s="64">
        <v>5</v>
      </c>
      <c r="B424" s="83" t="s">
        <v>116</v>
      </c>
      <c r="C424" s="106" t="s">
        <v>181</v>
      </c>
      <c r="D424" s="65" t="s">
        <v>182</v>
      </c>
      <c r="E424" s="65"/>
      <c r="F424" s="65"/>
      <c r="G424" s="65"/>
      <c r="H424" s="66">
        <v>5</v>
      </c>
    </row>
    <row r="425" spans="1:16" ht="18">
      <c r="A425" s="104">
        <v>6</v>
      </c>
      <c r="B425" s="83" t="s">
        <v>115</v>
      </c>
      <c r="C425" s="106" t="s">
        <v>181</v>
      </c>
      <c r="D425" s="65" t="s">
        <v>182</v>
      </c>
      <c r="E425" s="65"/>
      <c r="F425" s="65"/>
      <c r="G425" s="65"/>
      <c r="H425" s="72">
        <v>6</v>
      </c>
    </row>
    <row r="426" spans="1:16" ht="18">
      <c r="A426" s="64">
        <v>7</v>
      </c>
      <c r="B426" s="83" t="s">
        <v>110</v>
      </c>
      <c r="C426" s="65" t="s">
        <v>354</v>
      </c>
      <c r="D426" s="65" t="s">
        <v>182</v>
      </c>
      <c r="E426" s="65"/>
      <c r="F426" s="65"/>
      <c r="G426" s="65"/>
      <c r="H426" s="66">
        <v>7</v>
      </c>
    </row>
    <row r="427" spans="1:16" ht="18">
      <c r="A427" s="104">
        <v>8</v>
      </c>
      <c r="B427" s="83" t="s">
        <v>112</v>
      </c>
      <c r="C427" s="65" t="s">
        <v>181</v>
      </c>
      <c r="D427" s="65" t="s">
        <v>182</v>
      </c>
      <c r="E427" s="65"/>
      <c r="F427" s="65"/>
      <c r="G427" s="65"/>
      <c r="H427" s="72">
        <v>8</v>
      </c>
    </row>
    <row r="428" spans="1:16" ht="18">
      <c r="A428" s="64">
        <v>9</v>
      </c>
      <c r="B428" s="105" t="s">
        <v>114</v>
      </c>
      <c r="C428" s="106" t="s">
        <v>181</v>
      </c>
      <c r="D428" s="106" t="s">
        <v>182</v>
      </c>
      <c r="E428" s="106"/>
      <c r="F428" s="106"/>
      <c r="G428" s="106"/>
      <c r="H428" s="66">
        <v>9</v>
      </c>
    </row>
    <row r="429" spans="1:16" ht="18">
      <c r="A429" s="104">
        <v>10</v>
      </c>
      <c r="B429" s="83" t="s">
        <v>249</v>
      </c>
      <c r="C429" s="65" t="s">
        <v>177</v>
      </c>
      <c r="D429" s="65" t="s">
        <v>182</v>
      </c>
      <c r="E429" s="65"/>
      <c r="F429" s="65"/>
      <c r="G429" s="65"/>
      <c r="H429" s="72">
        <v>10</v>
      </c>
    </row>
    <row r="430" spans="1:16" ht="18">
      <c r="A430" s="64">
        <v>11</v>
      </c>
      <c r="B430" s="83" t="s">
        <v>254</v>
      </c>
      <c r="C430" s="65" t="s">
        <v>177</v>
      </c>
      <c r="D430" s="65" t="s">
        <v>182</v>
      </c>
      <c r="E430" s="65"/>
      <c r="F430" s="65"/>
      <c r="G430" s="65"/>
      <c r="H430" s="66">
        <v>11</v>
      </c>
    </row>
    <row r="431" spans="1:16" ht="20.25">
      <c r="A431" s="104">
        <v>12</v>
      </c>
      <c r="B431" s="90" t="s">
        <v>342</v>
      </c>
      <c r="C431" s="65" t="s">
        <v>177</v>
      </c>
      <c r="D431" s="65" t="s">
        <v>182</v>
      </c>
      <c r="E431" s="69"/>
      <c r="F431" s="69"/>
      <c r="G431" s="69"/>
      <c r="H431" s="72">
        <v>12</v>
      </c>
      <c r="I431" s="114"/>
      <c r="J431" s="114"/>
      <c r="K431" s="114"/>
      <c r="L431" s="114"/>
      <c r="M431" s="114"/>
      <c r="N431" s="30"/>
      <c r="O431" s="30"/>
      <c r="P431" s="30"/>
    </row>
    <row r="432" spans="1:16" ht="58.5" customHeight="1">
      <c r="A432" s="64">
        <v>13</v>
      </c>
      <c r="B432" s="90" t="s">
        <v>343</v>
      </c>
      <c r="C432" s="65" t="s">
        <v>177</v>
      </c>
      <c r="D432" s="65" t="s">
        <v>182</v>
      </c>
      <c r="E432" s="69"/>
      <c r="F432" s="69"/>
      <c r="G432" s="69"/>
      <c r="H432" s="66">
        <v>13</v>
      </c>
      <c r="I432" s="33"/>
      <c r="J432" s="33"/>
      <c r="K432" s="33"/>
      <c r="L432" s="33"/>
      <c r="M432" s="33"/>
      <c r="N432" s="33" t="s">
        <v>105</v>
      </c>
      <c r="O432" s="33"/>
      <c r="P432" s="33"/>
    </row>
    <row r="433" spans="1:16" ht="33" customHeight="1">
      <c r="A433" s="104">
        <v>14</v>
      </c>
      <c r="B433" s="90" t="s">
        <v>257</v>
      </c>
      <c r="C433" s="65" t="s">
        <v>177</v>
      </c>
      <c r="D433" s="65" t="s">
        <v>182</v>
      </c>
      <c r="E433" s="69"/>
      <c r="F433" s="69"/>
      <c r="G433" s="69"/>
      <c r="H433" s="72">
        <v>14</v>
      </c>
      <c r="I433" s="33"/>
      <c r="J433" s="33"/>
      <c r="K433" s="33"/>
      <c r="L433" s="33"/>
      <c r="M433" s="33"/>
      <c r="N433" s="33"/>
      <c r="O433" s="33"/>
      <c r="P433" s="33"/>
    </row>
    <row r="434" spans="1:16" ht="33" customHeight="1">
      <c r="A434" s="64">
        <v>15</v>
      </c>
      <c r="B434" s="90" t="s">
        <v>258</v>
      </c>
      <c r="C434" s="65" t="s">
        <v>177</v>
      </c>
      <c r="D434" s="65" t="s">
        <v>182</v>
      </c>
      <c r="E434" s="69"/>
      <c r="F434" s="69"/>
      <c r="G434" s="69"/>
      <c r="H434" s="66">
        <v>15</v>
      </c>
      <c r="I434" s="33"/>
      <c r="J434" s="33"/>
      <c r="K434" s="33"/>
      <c r="L434" s="33"/>
      <c r="M434" s="33"/>
    </row>
    <row r="435" spans="1:16" ht="33" customHeight="1">
      <c r="A435" s="104">
        <v>16</v>
      </c>
      <c r="B435" s="90" t="s">
        <v>259</v>
      </c>
      <c r="C435" s="65" t="s">
        <v>177</v>
      </c>
      <c r="D435" s="65" t="s">
        <v>182</v>
      </c>
      <c r="E435" s="69"/>
      <c r="F435" s="69"/>
      <c r="G435" s="69"/>
      <c r="H435" s="72">
        <v>16</v>
      </c>
      <c r="I435" s="33"/>
      <c r="J435" s="33"/>
      <c r="K435" s="33"/>
      <c r="L435" s="33"/>
      <c r="M435" s="33"/>
    </row>
    <row r="436" spans="1:16" ht="33" customHeight="1">
      <c r="A436" s="64">
        <v>17</v>
      </c>
      <c r="B436" s="90" t="s">
        <v>116</v>
      </c>
      <c r="C436" s="65" t="s">
        <v>177</v>
      </c>
      <c r="D436" s="65" t="s">
        <v>182</v>
      </c>
      <c r="E436" s="69"/>
      <c r="F436" s="69"/>
      <c r="G436" s="69"/>
      <c r="H436" s="66">
        <v>17</v>
      </c>
      <c r="I436" s="33"/>
      <c r="J436" s="33"/>
      <c r="K436" s="33"/>
      <c r="L436" s="33"/>
      <c r="M436" s="33"/>
    </row>
    <row r="437" spans="1:16" ht="33" customHeight="1">
      <c r="A437" s="104">
        <v>18</v>
      </c>
      <c r="B437" s="90" t="s">
        <v>274</v>
      </c>
      <c r="C437" s="65" t="s">
        <v>177</v>
      </c>
      <c r="D437" s="65" t="s">
        <v>182</v>
      </c>
      <c r="E437" s="69"/>
      <c r="F437" s="69"/>
      <c r="G437" s="69"/>
      <c r="H437" s="72">
        <v>18</v>
      </c>
      <c r="I437" s="33"/>
      <c r="J437" s="33"/>
      <c r="K437" s="33"/>
      <c r="L437" s="33"/>
      <c r="M437" s="33"/>
    </row>
    <row r="438" spans="1:16" ht="33" customHeight="1">
      <c r="A438" s="64">
        <v>19</v>
      </c>
      <c r="B438" s="90" t="s">
        <v>344</v>
      </c>
      <c r="C438" s="65" t="s">
        <v>177</v>
      </c>
      <c r="D438" s="65" t="s">
        <v>182</v>
      </c>
      <c r="E438" s="69"/>
      <c r="F438" s="69"/>
      <c r="G438" s="69"/>
      <c r="H438" s="66">
        <v>19</v>
      </c>
      <c r="I438" s="33"/>
      <c r="J438" s="33"/>
      <c r="K438" s="33"/>
      <c r="L438" s="33"/>
      <c r="M438" s="33"/>
    </row>
    <row r="439" spans="1:16" ht="33" customHeight="1">
      <c r="A439" s="104">
        <v>20</v>
      </c>
      <c r="B439" s="105" t="s">
        <v>266</v>
      </c>
      <c r="C439" s="106" t="s">
        <v>177</v>
      </c>
      <c r="D439" s="106" t="s">
        <v>182</v>
      </c>
      <c r="E439" s="107"/>
      <c r="F439" s="107"/>
      <c r="G439" s="107"/>
      <c r="H439" s="72">
        <v>20</v>
      </c>
      <c r="I439" s="33"/>
      <c r="J439" s="33"/>
      <c r="K439" s="33"/>
      <c r="L439" s="33"/>
      <c r="M439" s="33"/>
    </row>
    <row r="440" spans="1:16" ht="33" customHeight="1">
      <c r="A440" s="64">
        <v>21</v>
      </c>
      <c r="B440" s="90" t="s">
        <v>345</v>
      </c>
      <c r="C440" s="65" t="s">
        <v>177</v>
      </c>
      <c r="D440" s="65" t="s">
        <v>182</v>
      </c>
      <c r="E440" s="69"/>
      <c r="F440" s="69"/>
      <c r="G440" s="69"/>
      <c r="H440" s="66">
        <v>21</v>
      </c>
    </row>
    <row r="441" spans="1:16" s="39" customFormat="1" ht="33" customHeight="1">
      <c r="A441" s="104">
        <v>22</v>
      </c>
      <c r="B441" s="90" t="s">
        <v>263</v>
      </c>
      <c r="C441" s="65" t="s">
        <v>177</v>
      </c>
      <c r="D441" s="65" t="s">
        <v>182</v>
      </c>
      <c r="E441" s="69"/>
      <c r="F441" s="69"/>
      <c r="G441" s="69"/>
      <c r="H441" s="72">
        <v>22</v>
      </c>
      <c r="I441" s="51">
        <v>7</v>
      </c>
      <c r="J441" s="51"/>
      <c r="K441" s="51"/>
      <c r="L441" s="51"/>
      <c r="M441" s="51"/>
    </row>
    <row r="442" spans="1:16" s="41" customFormat="1" ht="33" customHeight="1">
      <c r="A442" s="64">
        <v>23</v>
      </c>
      <c r="B442" s="90" t="s">
        <v>264</v>
      </c>
      <c r="C442" s="65" t="s">
        <v>177</v>
      </c>
      <c r="D442" s="65" t="s">
        <v>182</v>
      </c>
      <c r="E442" s="69"/>
      <c r="F442" s="69"/>
      <c r="G442" s="69"/>
      <c r="H442" s="66">
        <v>23</v>
      </c>
      <c r="I442" s="52"/>
      <c r="J442" s="52"/>
      <c r="K442" s="52"/>
      <c r="L442" s="52"/>
      <c r="M442" s="52"/>
      <c r="O442" s="41" t="s">
        <v>105</v>
      </c>
    </row>
    <row r="443" spans="1:16" s="68" customFormat="1" ht="33" customHeight="1">
      <c r="A443" s="104">
        <v>24</v>
      </c>
      <c r="B443" s="90" t="s">
        <v>262</v>
      </c>
      <c r="C443" s="65" t="s">
        <v>177</v>
      </c>
      <c r="D443" s="65" t="s">
        <v>182</v>
      </c>
      <c r="E443" s="69"/>
      <c r="F443" s="69"/>
      <c r="G443" s="69"/>
      <c r="H443" s="72">
        <v>24</v>
      </c>
      <c r="I443" s="67"/>
      <c r="J443" s="67"/>
      <c r="K443" s="67"/>
      <c r="L443" s="67"/>
      <c r="M443" s="67"/>
    </row>
    <row r="444" spans="1:16" s="68" customFormat="1" ht="33" customHeight="1">
      <c r="A444" s="64">
        <v>25</v>
      </c>
      <c r="B444" s="90" t="s">
        <v>261</v>
      </c>
      <c r="C444" s="65" t="s">
        <v>177</v>
      </c>
      <c r="D444" s="65" t="s">
        <v>182</v>
      </c>
      <c r="E444" s="69"/>
      <c r="F444" s="69"/>
      <c r="G444" s="69"/>
      <c r="H444" s="66">
        <v>25</v>
      </c>
      <c r="I444" s="67"/>
      <c r="J444" s="67"/>
      <c r="K444" s="67"/>
      <c r="L444" s="67"/>
      <c r="M444" s="67"/>
    </row>
    <row r="445" spans="1:16" s="68" customFormat="1" ht="33" customHeight="1">
      <c r="A445" s="104">
        <v>26</v>
      </c>
      <c r="B445" s="83" t="s">
        <v>116</v>
      </c>
      <c r="C445" s="65" t="s">
        <v>355</v>
      </c>
      <c r="D445" s="65" t="s">
        <v>182</v>
      </c>
      <c r="E445" s="65"/>
      <c r="F445" s="65"/>
      <c r="G445" s="65"/>
      <c r="H445" s="72">
        <v>26</v>
      </c>
      <c r="I445" s="67"/>
      <c r="J445" s="67"/>
      <c r="K445" s="67"/>
      <c r="L445" s="67"/>
      <c r="M445" s="67"/>
    </row>
    <row r="446" spans="1:16" s="68" customFormat="1" ht="33" customHeight="1">
      <c r="A446" s="64">
        <v>27</v>
      </c>
      <c r="B446" s="83" t="s">
        <v>356</v>
      </c>
      <c r="C446" s="65" t="s">
        <v>355</v>
      </c>
      <c r="D446" s="65" t="s">
        <v>182</v>
      </c>
      <c r="E446" s="65"/>
      <c r="F446" s="65"/>
      <c r="G446" s="65"/>
      <c r="H446" s="66">
        <v>27</v>
      </c>
      <c r="I446" s="67"/>
      <c r="J446" s="67"/>
      <c r="K446" s="67"/>
      <c r="L446" s="67"/>
      <c r="M446" s="67"/>
    </row>
    <row r="447" spans="1:16" s="68" customFormat="1" ht="33" customHeight="1">
      <c r="A447" s="45"/>
      <c r="B447" s="84" t="s">
        <v>106</v>
      </c>
      <c r="C447" s="55"/>
      <c r="D447" s="46"/>
      <c r="E447" s="46"/>
      <c r="F447" s="46"/>
      <c r="G447" s="46"/>
      <c r="H447" s="44"/>
      <c r="I447" s="67"/>
      <c r="J447" s="67"/>
      <c r="K447" s="67"/>
      <c r="L447" s="67"/>
      <c r="M447" s="67"/>
    </row>
    <row r="448" spans="1:16" s="68" customFormat="1" ht="33" customHeight="1">
      <c r="A448" s="33"/>
      <c r="B448" s="80" t="s">
        <v>32</v>
      </c>
      <c r="C448" s="32"/>
      <c r="D448" s="33"/>
      <c r="E448" s="33"/>
      <c r="F448" s="33" t="s">
        <v>33</v>
      </c>
      <c r="G448" s="33"/>
      <c r="H448" s="33"/>
      <c r="I448" s="67"/>
      <c r="J448" s="67"/>
      <c r="K448" s="67"/>
      <c r="L448" s="67"/>
      <c r="M448" s="67"/>
    </row>
    <row r="449" spans="1:13" s="68" customFormat="1" ht="33" customHeight="1">
      <c r="A449" s="33"/>
      <c r="B449" s="32" t="s">
        <v>19</v>
      </c>
      <c r="C449" s="32"/>
      <c r="D449" s="33"/>
      <c r="E449" s="33"/>
      <c r="F449" s="33" t="s">
        <v>60</v>
      </c>
      <c r="G449" s="33"/>
      <c r="H449" s="33"/>
      <c r="I449" s="67"/>
      <c r="J449" s="67"/>
      <c r="K449" s="67"/>
      <c r="L449" s="67"/>
      <c r="M449" s="67"/>
    </row>
    <row r="450" spans="1:13" s="68" customFormat="1" ht="33" customHeight="1">
      <c r="A450" s="33"/>
      <c r="B450" s="80"/>
      <c r="C450" s="32"/>
      <c r="D450" s="33"/>
      <c r="E450" s="33"/>
      <c r="F450" s="33"/>
      <c r="G450" s="33"/>
      <c r="H450" s="33"/>
      <c r="I450" s="70"/>
      <c r="J450" s="70"/>
      <c r="K450" s="70"/>
      <c r="L450" s="70"/>
      <c r="M450" s="70"/>
    </row>
    <row r="451" spans="1:13" s="68" customFormat="1" ht="33" customHeight="1">
      <c r="A451" s="33"/>
      <c r="B451" s="80"/>
      <c r="C451" s="32"/>
      <c r="D451" s="33"/>
      <c r="E451" s="33"/>
      <c r="F451" s="33"/>
      <c r="G451" s="33"/>
      <c r="H451" s="33"/>
      <c r="I451" s="70"/>
      <c r="J451" s="70"/>
      <c r="K451" s="70"/>
      <c r="L451" s="70"/>
      <c r="M451" s="70"/>
    </row>
    <row r="452" spans="1:13" s="68" customFormat="1" ht="33" customHeight="1">
      <c r="A452" s="33"/>
      <c r="B452" s="32" t="s">
        <v>20</v>
      </c>
      <c r="C452" s="32"/>
      <c r="D452" s="33"/>
      <c r="E452" s="33"/>
      <c r="F452" s="33" t="s">
        <v>23</v>
      </c>
      <c r="G452" s="33"/>
      <c r="H452" s="33"/>
      <c r="I452" s="70"/>
      <c r="J452" s="70"/>
      <c r="K452" s="70"/>
      <c r="L452" s="70"/>
      <c r="M452" s="70"/>
    </row>
    <row r="453" spans="1:13" s="68" customFormat="1" ht="33" customHeight="1">
      <c r="A453" s="31"/>
      <c r="B453" s="86"/>
      <c r="C453" s="57"/>
      <c r="D453" s="31"/>
      <c r="E453" s="31"/>
      <c r="F453" s="31"/>
      <c r="G453" s="31"/>
      <c r="H453" s="31"/>
      <c r="I453" s="70"/>
      <c r="J453" s="70"/>
      <c r="K453" s="70"/>
      <c r="L453" s="70"/>
      <c r="M453" s="70"/>
    </row>
    <row r="454" spans="1:13" s="68" customFormat="1" ht="33" customHeight="1">
      <c r="A454" s="31"/>
      <c r="B454" s="86"/>
      <c r="C454" s="57"/>
      <c r="D454" s="31"/>
      <c r="E454" s="31"/>
      <c r="F454" s="31"/>
      <c r="G454" s="31"/>
      <c r="H454" s="31"/>
      <c r="I454" s="70"/>
      <c r="J454" s="70"/>
      <c r="K454" s="70"/>
      <c r="L454" s="70"/>
      <c r="M454" s="70"/>
    </row>
    <row r="455" spans="1:13" s="68" customFormat="1" ht="33" customHeight="1">
      <c r="A455" s="31"/>
      <c r="B455" s="86"/>
      <c r="C455" s="57"/>
      <c r="D455" s="31"/>
      <c r="E455" s="31"/>
      <c r="F455" s="31"/>
      <c r="G455" s="31"/>
      <c r="H455" s="31"/>
      <c r="I455" s="70"/>
      <c r="J455" s="70"/>
      <c r="K455" s="70"/>
      <c r="L455" s="70"/>
      <c r="M455" s="70"/>
    </row>
    <row r="456" spans="1:13" s="68" customFormat="1" ht="33" customHeight="1">
      <c r="A456" s="31"/>
      <c r="B456" s="86"/>
      <c r="C456" s="57"/>
      <c r="D456" s="31"/>
      <c r="E456" s="31"/>
      <c r="F456" s="31"/>
      <c r="G456" s="31"/>
      <c r="H456" s="31"/>
      <c r="I456" s="70"/>
      <c r="J456" s="70"/>
      <c r="K456" s="70"/>
      <c r="L456" s="70"/>
      <c r="M456" s="70"/>
    </row>
    <row r="457" spans="1:13" s="68" customFormat="1" ht="38.25" customHeight="1">
      <c r="A457" s="31"/>
      <c r="B457" s="86"/>
      <c r="C457" s="57"/>
      <c r="D457" s="31"/>
      <c r="E457" s="31"/>
      <c r="F457" s="31"/>
      <c r="G457" s="31"/>
      <c r="H457" s="31"/>
      <c r="I457" s="70">
        <f>A444</f>
        <v>25</v>
      </c>
      <c r="J457" s="70"/>
      <c r="K457" s="70"/>
      <c r="L457" s="70"/>
      <c r="M457" s="70"/>
    </row>
    <row r="458" spans="1:13" s="110" customFormat="1" ht="38.25" customHeight="1">
      <c r="A458" s="31"/>
      <c r="B458" s="86"/>
      <c r="C458" s="57"/>
      <c r="D458" s="31"/>
      <c r="E458" s="31"/>
      <c r="F458" s="31"/>
      <c r="G458" s="31"/>
      <c r="H458" s="31"/>
      <c r="I458" s="109"/>
      <c r="J458" s="109"/>
      <c r="K458" s="109"/>
      <c r="L458" s="109"/>
      <c r="M458" s="109"/>
    </row>
    <row r="459" spans="1:13" s="68" customFormat="1" ht="38.25" customHeight="1">
      <c r="A459" s="31"/>
      <c r="B459" s="86"/>
      <c r="C459" s="57"/>
      <c r="D459" s="31"/>
      <c r="E459" s="31"/>
      <c r="F459" s="31"/>
      <c r="G459" s="31"/>
      <c r="H459" s="31"/>
      <c r="I459" s="70"/>
      <c r="J459" s="70"/>
      <c r="K459" s="70"/>
      <c r="L459" s="70"/>
      <c r="M459" s="70"/>
    </row>
    <row r="460" spans="1:13" s="68" customFormat="1" ht="38.25" customHeight="1">
      <c r="A460" s="31"/>
      <c r="B460" s="86"/>
      <c r="C460" s="57"/>
      <c r="D460" s="31"/>
      <c r="E460" s="31"/>
      <c r="F460" s="31"/>
      <c r="G460" s="31"/>
      <c r="H460" s="31"/>
      <c r="I460" s="70"/>
      <c r="J460" s="70"/>
      <c r="K460" s="70"/>
      <c r="L460" s="70"/>
      <c r="M460" s="70"/>
    </row>
    <row r="461" spans="1:13" s="68" customFormat="1" ht="27" customHeight="1">
      <c r="A461" s="31"/>
      <c r="B461" s="86"/>
      <c r="C461" s="57"/>
      <c r="D461" s="31"/>
      <c r="E461" s="31"/>
      <c r="F461" s="31"/>
      <c r="G461" s="31"/>
      <c r="H461" s="31"/>
      <c r="I461" s="70"/>
      <c r="J461" s="70"/>
      <c r="K461" s="70"/>
      <c r="L461" s="70"/>
      <c r="M461" s="70"/>
    </row>
    <row r="462" spans="1:13" s="68" customFormat="1" ht="27" customHeight="1">
      <c r="A462" s="31"/>
      <c r="B462" s="86"/>
      <c r="C462" s="57"/>
      <c r="D462" s="31"/>
      <c r="E462" s="31"/>
      <c r="F462" s="31"/>
      <c r="G462" s="31"/>
      <c r="H462" s="31"/>
      <c r="I462" s="70"/>
      <c r="J462" s="70"/>
      <c r="K462" s="70"/>
      <c r="L462" s="70"/>
      <c r="M462" s="70"/>
    </row>
    <row r="463" spans="1:13" s="68" customFormat="1" ht="27" customHeight="1">
      <c r="A463" s="302" t="s">
        <v>346</v>
      </c>
      <c r="B463" s="302"/>
      <c r="C463" s="302"/>
      <c r="D463" s="302"/>
      <c r="E463" s="302"/>
      <c r="F463" s="302"/>
      <c r="G463" s="302"/>
      <c r="H463" s="302"/>
      <c r="I463" s="70"/>
      <c r="J463" s="70"/>
      <c r="K463" s="70"/>
      <c r="L463" s="70"/>
      <c r="M463" s="70"/>
    </row>
    <row r="464" spans="1:13" ht="20.25">
      <c r="A464" s="32"/>
      <c r="B464" s="80"/>
      <c r="C464" s="32"/>
      <c r="D464" s="33"/>
      <c r="E464" s="33"/>
      <c r="F464" s="33"/>
      <c r="G464" s="33"/>
      <c r="H464" s="33"/>
    </row>
    <row r="465" spans="1:26" ht="20.25">
      <c r="A465" s="32" t="s">
        <v>28</v>
      </c>
      <c r="B465" s="80"/>
      <c r="C465" s="34" t="s">
        <v>98</v>
      </c>
      <c r="D465" s="34"/>
      <c r="E465" s="34"/>
      <c r="F465" s="33"/>
      <c r="G465" s="33"/>
      <c r="H465" s="33"/>
    </row>
    <row r="466" spans="1:26" ht="20.25">
      <c r="A466" s="35" t="s">
        <v>29</v>
      </c>
      <c r="B466" s="81"/>
      <c r="C466" s="35" t="s">
        <v>283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20.25">
      <c r="A467" s="32" t="s">
        <v>35</v>
      </c>
      <c r="B467" s="80"/>
      <c r="C467" s="32" t="s">
        <v>100</v>
      </c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20.25">
      <c r="A468" s="32" t="s">
        <v>36</v>
      </c>
      <c r="B468" s="80"/>
      <c r="C468" s="32" t="s">
        <v>24</v>
      </c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20.25">
      <c r="A469" s="32" t="s">
        <v>1</v>
      </c>
      <c r="B469" s="80"/>
      <c r="C469" s="32" t="s">
        <v>101</v>
      </c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20.25">
      <c r="A470" s="32" t="s">
        <v>2</v>
      </c>
      <c r="B470" s="80"/>
      <c r="C470" s="32" t="s">
        <v>26</v>
      </c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20.25">
      <c r="A471" s="32" t="s">
        <v>3</v>
      </c>
      <c r="B471" s="80"/>
      <c r="C471" s="32" t="s">
        <v>102</v>
      </c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21" thickBot="1">
      <c r="I472" s="33"/>
      <c r="J472" s="33"/>
      <c r="K472" s="33"/>
      <c r="L472" s="33"/>
      <c r="M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47.25">
      <c r="A473" s="37" t="s">
        <v>37</v>
      </c>
      <c r="B473" s="38" t="s">
        <v>38</v>
      </c>
      <c r="C473" s="38" t="s">
        <v>275</v>
      </c>
      <c r="D473" s="38" t="s">
        <v>39</v>
      </c>
      <c r="E473" s="38" t="s">
        <v>40</v>
      </c>
      <c r="F473" s="38" t="s">
        <v>80</v>
      </c>
      <c r="G473" s="38" t="s">
        <v>69</v>
      </c>
      <c r="H473" s="38" t="s">
        <v>103</v>
      </c>
      <c r="I473" s="33"/>
      <c r="J473" s="33"/>
      <c r="K473" s="33"/>
      <c r="L473" s="33"/>
      <c r="M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20.25">
      <c r="A474" s="40" t="s">
        <v>46</v>
      </c>
      <c r="B474" s="82" t="s">
        <v>47</v>
      </c>
      <c r="C474" s="40" t="s">
        <v>48</v>
      </c>
      <c r="D474" s="40" t="s">
        <v>49</v>
      </c>
      <c r="E474" s="40" t="s">
        <v>50</v>
      </c>
      <c r="F474" s="40" t="s">
        <v>51</v>
      </c>
      <c r="G474" s="40" t="s">
        <v>104</v>
      </c>
      <c r="H474" s="40" t="s">
        <v>52</v>
      </c>
      <c r="I474" s="33"/>
      <c r="J474" s="33"/>
      <c r="K474" s="33"/>
      <c r="L474" s="33"/>
      <c r="M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54" customHeight="1">
      <c r="A475" s="104">
        <v>1</v>
      </c>
      <c r="B475" s="83" t="s">
        <v>269</v>
      </c>
      <c r="C475" s="65" t="s">
        <v>177</v>
      </c>
      <c r="D475" s="65" t="s">
        <v>182</v>
      </c>
      <c r="E475" s="65"/>
      <c r="F475" s="65"/>
      <c r="G475" s="65"/>
      <c r="H475" s="66">
        <v>1</v>
      </c>
      <c r="I475" s="33"/>
      <c r="J475" s="33"/>
      <c r="K475" s="33"/>
      <c r="L475" s="33"/>
      <c r="M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54" customHeight="1">
      <c r="A476" s="64">
        <v>2</v>
      </c>
      <c r="B476" s="83" t="s">
        <v>272</v>
      </c>
      <c r="C476" s="65" t="s">
        <v>177</v>
      </c>
      <c r="D476" s="65" t="s">
        <v>182</v>
      </c>
      <c r="E476" s="65"/>
      <c r="F476" s="65"/>
      <c r="G476" s="65"/>
      <c r="H476" s="72">
        <v>2</v>
      </c>
      <c r="I476" s="33"/>
      <c r="J476" s="33"/>
      <c r="K476" s="33"/>
      <c r="L476" s="33"/>
      <c r="M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54" customHeight="1">
      <c r="A477" s="104">
        <v>3</v>
      </c>
      <c r="B477" s="90" t="s">
        <v>135</v>
      </c>
      <c r="C477" s="65" t="s">
        <v>177</v>
      </c>
      <c r="D477" s="65" t="s">
        <v>182</v>
      </c>
      <c r="E477" s="69"/>
      <c r="F477" s="69"/>
      <c r="G477" s="69"/>
      <c r="H477" s="66">
        <v>3</v>
      </c>
      <c r="I477" s="33"/>
      <c r="J477" s="33"/>
      <c r="K477" s="33"/>
      <c r="L477" s="33"/>
      <c r="M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54" customHeight="1">
      <c r="A478" s="64">
        <v>4</v>
      </c>
      <c r="B478" s="90" t="s">
        <v>273</v>
      </c>
      <c r="C478" s="65" t="s">
        <v>177</v>
      </c>
      <c r="D478" s="65" t="s">
        <v>182</v>
      </c>
      <c r="E478" s="69"/>
      <c r="F478" s="69"/>
      <c r="G478" s="69"/>
      <c r="H478" s="72">
        <v>4</v>
      </c>
      <c r="I478" s="33"/>
      <c r="J478" s="33"/>
      <c r="K478" s="33"/>
      <c r="L478" s="33"/>
      <c r="M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54" customHeight="1">
      <c r="A479" s="104">
        <v>5</v>
      </c>
      <c r="B479" s="90" t="s">
        <v>270</v>
      </c>
      <c r="C479" s="65" t="s">
        <v>177</v>
      </c>
      <c r="D479" s="65" t="s">
        <v>182</v>
      </c>
      <c r="E479" s="69"/>
      <c r="F479" s="69"/>
      <c r="G479" s="69"/>
      <c r="H479" s="66">
        <v>5</v>
      </c>
      <c r="I479" s="33"/>
      <c r="J479" s="33"/>
      <c r="K479" s="33"/>
      <c r="L479" s="33"/>
      <c r="M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54" customHeight="1">
      <c r="A480" s="64">
        <v>6</v>
      </c>
      <c r="B480" s="90" t="s">
        <v>271</v>
      </c>
      <c r="C480" s="65" t="s">
        <v>177</v>
      </c>
      <c r="D480" s="65" t="s">
        <v>182</v>
      </c>
      <c r="E480" s="69"/>
      <c r="F480" s="69"/>
      <c r="G480" s="69"/>
      <c r="H480" s="72">
        <v>6</v>
      </c>
      <c r="I480" s="33"/>
      <c r="J480" s="33"/>
      <c r="K480" s="33"/>
      <c r="L480" s="33"/>
      <c r="M480" s="33"/>
      <c r="N480" s="33"/>
      <c r="O480" s="33"/>
      <c r="P480" s="33"/>
      <c r="Q480" s="33"/>
      <c r="R480" s="33"/>
    </row>
    <row r="481" spans="1:16" ht="54" customHeight="1">
      <c r="A481" s="104">
        <v>7</v>
      </c>
      <c r="B481" s="90" t="s">
        <v>278</v>
      </c>
      <c r="C481" s="65" t="s">
        <v>177</v>
      </c>
      <c r="D481" s="65" t="s">
        <v>182</v>
      </c>
      <c r="E481" s="69"/>
      <c r="F481" s="69"/>
      <c r="G481" s="69"/>
      <c r="H481" s="66">
        <v>7</v>
      </c>
    </row>
    <row r="482" spans="1:16" ht="54" customHeight="1">
      <c r="A482" s="64">
        <v>8</v>
      </c>
      <c r="B482" s="90" t="s">
        <v>212</v>
      </c>
      <c r="C482" s="65" t="s">
        <v>177</v>
      </c>
      <c r="D482" s="65" t="s">
        <v>182</v>
      </c>
      <c r="E482" s="69"/>
      <c r="F482" s="69"/>
      <c r="G482" s="69"/>
      <c r="H482" s="72">
        <v>8</v>
      </c>
    </row>
    <row r="483" spans="1:16" ht="54" customHeight="1">
      <c r="A483" s="104">
        <v>9</v>
      </c>
      <c r="B483" s="90" t="s">
        <v>347</v>
      </c>
      <c r="C483" s="65" t="s">
        <v>177</v>
      </c>
      <c r="D483" s="65" t="s">
        <v>182</v>
      </c>
      <c r="E483" s="69"/>
      <c r="F483" s="69"/>
      <c r="G483" s="69"/>
      <c r="H483" s="66">
        <v>9</v>
      </c>
      <c r="I483" s="114"/>
      <c r="J483" s="114"/>
      <c r="K483" s="114"/>
      <c r="L483" s="114"/>
      <c r="M483" s="114"/>
      <c r="N483" s="30"/>
      <c r="O483" s="30"/>
      <c r="P483" s="30"/>
    </row>
    <row r="484" spans="1:16" ht="54" customHeight="1">
      <c r="A484" s="64">
        <v>10</v>
      </c>
      <c r="B484" s="90" t="s">
        <v>348</v>
      </c>
      <c r="C484" s="65" t="s">
        <v>177</v>
      </c>
      <c r="D484" s="65" t="s">
        <v>182</v>
      </c>
      <c r="E484" s="69"/>
      <c r="F484" s="69"/>
      <c r="G484" s="69"/>
      <c r="H484" s="72">
        <v>10</v>
      </c>
      <c r="I484" s="33"/>
      <c r="J484" s="33"/>
      <c r="K484" s="33"/>
      <c r="L484" s="33"/>
      <c r="M484" s="33"/>
      <c r="N484" s="33" t="s">
        <v>105</v>
      </c>
      <c r="O484" s="33"/>
      <c r="P484" s="33"/>
    </row>
    <row r="485" spans="1:16" ht="54" customHeight="1">
      <c r="A485" s="104">
        <v>11</v>
      </c>
      <c r="B485" s="105" t="s">
        <v>349</v>
      </c>
      <c r="C485" s="106" t="s">
        <v>177</v>
      </c>
      <c r="D485" s="106" t="s">
        <v>182</v>
      </c>
      <c r="E485" s="107"/>
      <c r="F485" s="107"/>
      <c r="G485" s="107"/>
      <c r="H485" s="66">
        <v>11</v>
      </c>
      <c r="I485" s="33"/>
      <c r="J485" s="33"/>
      <c r="K485" s="33"/>
      <c r="L485" s="33"/>
      <c r="M485" s="33"/>
      <c r="N485" s="33"/>
      <c r="O485" s="33"/>
      <c r="P485" s="33"/>
    </row>
    <row r="486" spans="1:16" ht="54" customHeight="1">
      <c r="A486" s="64">
        <v>12</v>
      </c>
      <c r="B486" s="90" t="s">
        <v>220</v>
      </c>
      <c r="C486" s="65" t="s">
        <v>177</v>
      </c>
      <c r="D486" s="65" t="s">
        <v>182</v>
      </c>
      <c r="E486" s="69"/>
      <c r="F486" s="69"/>
      <c r="G486" s="69"/>
      <c r="H486" s="72">
        <v>12</v>
      </c>
      <c r="I486" s="33"/>
      <c r="J486" s="33"/>
      <c r="K486" s="33"/>
      <c r="L486" s="33"/>
      <c r="M486" s="33"/>
    </row>
    <row r="487" spans="1:16" ht="54" customHeight="1">
      <c r="A487" s="104">
        <v>13</v>
      </c>
      <c r="B487" s="90" t="s">
        <v>277</v>
      </c>
      <c r="C487" s="65" t="s">
        <v>177</v>
      </c>
      <c r="D487" s="65" t="s">
        <v>182</v>
      </c>
      <c r="E487" s="69"/>
      <c r="F487" s="69"/>
      <c r="G487" s="69"/>
      <c r="H487" s="66">
        <v>13</v>
      </c>
      <c r="I487" s="33"/>
      <c r="J487" s="33"/>
      <c r="K487" s="33"/>
      <c r="L487" s="33"/>
      <c r="M487" s="33"/>
    </row>
    <row r="488" spans="1:16" ht="54" customHeight="1">
      <c r="A488" s="64">
        <v>14</v>
      </c>
      <c r="B488" s="90" t="s">
        <v>279</v>
      </c>
      <c r="C488" s="65" t="s">
        <v>177</v>
      </c>
      <c r="D488" s="65" t="s">
        <v>182</v>
      </c>
      <c r="E488" s="69"/>
      <c r="F488" s="69"/>
      <c r="G488" s="69"/>
      <c r="H488" s="72">
        <v>14</v>
      </c>
      <c r="I488" s="33"/>
      <c r="J488" s="33"/>
      <c r="K488" s="33"/>
      <c r="L488" s="33"/>
      <c r="M488" s="33"/>
    </row>
    <row r="489" spans="1:16" ht="54" customHeight="1">
      <c r="A489" s="104">
        <v>15</v>
      </c>
      <c r="B489" s="90" t="s">
        <v>280</v>
      </c>
      <c r="C489" s="65" t="s">
        <v>177</v>
      </c>
      <c r="D489" s="65" t="s">
        <v>182</v>
      </c>
      <c r="E489" s="69"/>
      <c r="F489" s="69"/>
      <c r="G489" s="69"/>
      <c r="H489" s="66">
        <v>15</v>
      </c>
      <c r="I489" s="33"/>
      <c r="J489" s="33"/>
      <c r="K489" s="33"/>
      <c r="L489" s="33"/>
      <c r="M489" s="33"/>
    </row>
    <row r="490" spans="1:16" ht="54" customHeight="1">
      <c r="A490" s="64">
        <v>16</v>
      </c>
      <c r="B490" s="90" t="s">
        <v>350</v>
      </c>
      <c r="C490" s="65" t="s">
        <v>177</v>
      </c>
      <c r="D490" s="65" t="s">
        <v>182</v>
      </c>
      <c r="E490" s="69"/>
      <c r="F490" s="69"/>
      <c r="G490" s="69"/>
      <c r="H490" s="72">
        <v>16</v>
      </c>
      <c r="I490" s="33"/>
      <c r="J490" s="33"/>
      <c r="K490" s="33"/>
      <c r="L490" s="33"/>
      <c r="M490" s="33"/>
    </row>
    <row r="491" spans="1:16" ht="54" customHeight="1">
      <c r="A491" s="104">
        <v>17</v>
      </c>
      <c r="B491" s="83" t="s">
        <v>116</v>
      </c>
      <c r="C491" s="65" t="s">
        <v>355</v>
      </c>
      <c r="D491" s="65" t="s">
        <v>182</v>
      </c>
      <c r="E491" s="65"/>
      <c r="F491" s="65"/>
      <c r="G491" s="65"/>
      <c r="H491" s="66">
        <v>17</v>
      </c>
      <c r="I491" s="33"/>
      <c r="J491" s="33"/>
      <c r="K491" s="33"/>
      <c r="L491" s="33"/>
      <c r="M491" s="33"/>
    </row>
    <row r="492" spans="1:16" ht="54" customHeight="1">
      <c r="A492" s="64">
        <v>18</v>
      </c>
      <c r="B492" s="83" t="s">
        <v>356</v>
      </c>
      <c r="C492" s="65" t="s">
        <v>355</v>
      </c>
      <c r="D492" s="65" t="s">
        <v>182</v>
      </c>
      <c r="E492" s="65"/>
      <c r="F492" s="65"/>
      <c r="G492" s="65"/>
      <c r="H492" s="72">
        <v>18</v>
      </c>
    </row>
    <row r="493" spans="1:16" s="39" customFormat="1" ht="27.75" customHeight="1">
      <c r="A493" s="45"/>
      <c r="B493" s="84" t="s">
        <v>106</v>
      </c>
      <c r="C493" s="55"/>
      <c r="D493" s="46"/>
      <c r="E493" s="46"/>
      <c r="F493" s="46"/>
      <c r="G493" s="46"/>
      <c r="H493" s="44"/>
      <c r="I493" s="51"/>
      <c r="J493" s="51"/>
      <c r="K493" s="51"/>
      <c r="L493" s="51"/>
      <c r="M493" s="51"/>
    </row>
    <row r="494" spans="1:16" s="41" customFormat="1" ht="27.75" customHeight="1">
      <c r="A494" s="33"/>
      <c r="B494" s="80"/>
      <c r="C494" s="32"/>
      <c r="D494" s="33"/>
      <c r="E494" s="33"/>
      <c r="F494" s="33" t="s">
        <v>59</v>
      </c>
      <c r="G494" s="33"/>
      <c r="H494" s="33"/>
      <c r="I494" s="52"/>
      <c r="J494" s="52"/>
      <c r="K494" s="52"/>
      <c r="L494" s="52"/>
      <c r="M494" s="52"/>
      <c r="O494" s="41" t="s">
        <v>105</v>
      </c>
    </row>
    <row r="495" spans="1:16" s="68" customFormat="1" ht="27.75" customHeight="1">
      <c r="A495" s="33"/>
      <c r="B495" s="80" t="s">
        <v>32</v>
      </c>
      <c r="C495" s="32"/>
      <c r="D495" s="33"/>
      <c r="E495" s="33"/>
      <c r="F495" s="33" t="s">
        <v>33</v>
      </c>
      <c r="G495" s="33"/>
      <c r="H495" s="33"/>
      <c r="I495" s="67"/>
      <c r="J495" s="67"/>
      <c r="K495" s="67"/>
      <c r="L495" s="67"/>
      <c r="M495" s="67"/>
    </row>
    <row r="496" spans="1:16" s="68" customFormat="1" ht="27.75" customHeight="1">
      <c r="A496" s="33"/>
      <c r="B496" s="32" t="s">
        <v>19</v>
      </c>
      <c r="C496" s="32"/>
      <c r="D496" s="33"/>
      <c r="E496" s="33"/>
      <c r="F496" s="33" t="s">
        <v>60</v>
      </c>
      <c r="G496" s="33"/>
      <c r="H496" s="33"/>
      <c r="I496" s="67"/>
      <c r="J496" s="67"/>
      <c r="K496" s="67"/>
      <c r="L496" s="67"/>
      <c r="M496" s="67"/>
    </row>
    <row r="497" spans="1:13" s="68" customFormat="1" ht="27.75" customHeight="1">
      <c r="A497" s="33"/>
      <c r="B497" s="80"/>
      <c r="C497" s="32"/>
      <c r="D497" s="33"/>
      <c r="E497" s="33"/>
      <c r="F497" s="33"/>
      <c r="G497" s="33"/>
      <c r="H497" s="33"/>
      <c r="I497" s="67"/>
      <c r="J497" s="67"/>
      <c r="K497" s="67"/>
      <c r="L497" s="67"/>
      <c r="M497" s="67"/>
    </row>
    <row r="498" spans="1:13" s="68" customFormat="1" ht="27.75" customHeight="1">
      <c r="A498" s="33"/>
      <c r="B498" s="80"/>
      <c r="C498" s="32"/>
      <c r="D498" s="33"/>
      <c r="E498" s="33"/>
      <c r="F498" s="33"/>
      <c r="G498" s="33"/>
      <c r="H498" s="33"/>
      <c r="I498" s="67"/>
      <c r="J498" s="67"/>
      <c r="K498" s="67"/>
      <c r="L498" s="67"/>
      <c r="M498" s="67"/>
    </row>
    <row r="499" spans="1:13" s="68" customFormat="1" ht="27.75" customHeight="1">
      <c r="A499" s="33"/>
      <c r="B499" s="32" t="s">
        <v>20</v>
      </c>
      <c r="C499" s="32"/>
      <c r="D499" s="33"/>
      <c r="E499" s="33"/>
      <c r="F499" s="33" t="s">
        <v>23</v>
      </c>
      <c r="G499" s="33"/>
      <c r="H499" s="33"/>
      <c r="I499" s="67"/>
      <c r="J499" s="67"/>
      <c r="K499" s="67"/>
      <c r="L499" s="67"/>
      <c r="M499" s="67"/>
    </row>
    <row r="500" spans="1:13" s="68" customFormat="1" ht="27.75" customHeight="1">
      <c r="A500" s="31"/>
      <c r="B500" s="86"/>
      <c r="C500" s="57"/>
      <c r="D500" s="31"/>
      <c r="E500" s="31"/>
      <c r="F500" s="31"/>
      <c r="G500" s="31"/>
      <c r="H500" s="31"/>
      <c r="I500" s="67"/>
      <c r="J500" s="67"/>
      <c r="K500" s="67"/>
      <c r="L500" s="67"/>
      <c r="M500" s="67"/>
    </row>
    <row r="501" spans="1:13" s="68" customFormat="1" ht="27.75" customHeight="1">
      <c r="A501" s="31"/>
      <c r="B501" s="86"/>
      <c r="C501" s="57"/>
      <c r="D501" s="31"/>
      <c r="E501" s="31"/>
      <c r="F501" s="31"/>
      <c r="G501" s="31"/>
      <c r="H501" s="31"/>
      <c r="I501" s="67"/>
      <c r="J501" s="67"/>
      <c r="K501" s="67"/>
      <c r="L501" s="67"/>
      <c r="M501" s="67"/>
    </row>
    <row r="502" spans="1:13" s="68" customFormat="1" ht="27.75" customHeight="1">
      <c r="A502" s="31"/>
      <c r="B502" s="86"/>
      <c r="C502" s="57"/>
      <c r="D502" s="31"/>
      <c r="E502" s="31"/>
      <c r="F502" s="31"/>
      <c r="G502" s="31"/>
      <c r="H502" s="31"/>
      <c r="I502" s="70"/>
      <c r="J502" s="70"/>
      <c r="K502" s="70"/>
      <c r="L502" s="70"/>
      <c r="M502" s="70"/>
    </row>
    <row r="503" spans="1:13" s="68" customFormat="1" ht="27" customHeight="1">
      <c r="A503" s="31"/>
      <c r="B503" s="86"/>
      <c r="C503" s="57"/>
      <c r="D503" s="31"/>
      <c r="E503" s="31"/>
      <c r="F503" s="31"/>
      <c r="G503" s="31"/>
      <c r="H503" s="31"/>
      <c r="I503" s="70"/>
      <c r="J503" s="70"/>
      <c r="K503" s="70"/>
      <c r="L503" s="70"/>
      <c r="M503" s="70"/>
    </row>
    <row r="504" spans="1:13" s="68" customFormat="1" ht="27" customHeight="1">
      <c r="A504" s="31"/>
      <c r="B504" s="86"/>
      <c r="C504" s="57"/>
      <c r="D504" s="31"/>
      <c r="E504" s="31"/>
      <c r="F504" s="31"/>
      <c r="G504" s="31"/>
      <c r="H504" s="31"/>
      <c r="I504" s="70"/>
      <c r="J504" s="70"/>
      <c r="K504" s="70"/>
      <c r="L504" s="70"/>
      <c r="M504" s="70"/>
    </row>
    <row r="505" spans="1:13" s="68" customFormat="1" ht="27" customHeight="1">
      <c r="A505" s="31"/>
      <c r="B505" s="86"/>
      <c r="C505" s="57"/>
      <c r="D505" s="31"/>
      <c r="E505" s="31"/>
      <c r="F505" s="31"/>
      <c r="G505" s="31"/>
      <c r="H505" s="31"/>
      <c r="I505" s="70"/>
      <c r="J505" s="70"/>
      <c r="K505" s="70"/>
      <c r="L505" s="70"/>
      <c r="M505" s="70"/>
    </row>
    <row r="506" spans="1:13" s="68" customFormat="1" ht="27" customHeight="1">
      <c r="A506" s="31"/>
      <c r="B506" s="86"/>
      <c r="C506" s="57"/>
      <c r="D506" s="31"/>
      <c r="E506" s="31"/>
      <c r="F506" s="31"/>
      <c r="G506" s="31"/>
      <c r="H506" s="31"/>
      <c r="I506" s="70"/>
      <c r="J506" s="70"/>
      <c r="K506" s="70"/>
      <c r="L506" s="70"/>
      <c r="M506" s="70"/>
    </row>
    <row r="507" spans="1:13" s="68" customFormat="1" ht="36.75" customHeight="1">
      <c r="A507" s="31"/>
      <c r="B507" s="86"/>
      <c r="C507" s="57"/>
      <c r="D507" s="31"/>
      <c r="E507" s="31"/>
      <c r="F507" s="31"/>
      <c r="G507" s="31"/>
      <c r="H507" s="31"/>
      <c r="I507" s="70"/>
      <c r="J507" s="70"/>
      <c r="K507" s="70"/>
      <c r="L507" s="70"/>
      <c r="M507" s="70"/>
    </row>
    <row r="508" spans="1:13" s="68" customFormat="1" ht="27" customHeight="1">
      <c r="A508" s="31"/>
      <c r="B508" s="86"/>
      <c r="C508" s="57"/>
      <c r="D508" s="31"/>
      <c r="E508" s="31"/>
      <c r="F508" s="31"/>
      <c r="G508" s="31"/>
      <c r="H508" s="31"/>
      <c r="I508" s="70"/>
      <c r="J508" s="70"/>
      <c r="K508" s="70"/>
      <c r="L508" s="70"/>
      <c r="M508" s="70"/>
    </row>
    <row r="509" spans="1:13" s="68" customFormat="1" ht="27" customHeight="1">
      <c r="A509" s="31"/>
      <c r="B509" s="86"/>
      <c r="C509" s="57"/>
      <c r="D509" s="31"/>
      <c r="E509" s="31"/>
      <c r="F509" s="31"/>
      <c r="G509" s="31"/>
      <c r="H509" s="31"/>
      <c r="I509" s="70"/>
      <c r="J509" s="70"/>
      <c r="K509" s="70"/>
      <c r="L509" s="70"/>
      <c r="M509" s="70"/>
    </row>
    <row r="510" spans="1:13" s="110" customFormat="1" ht="27" customHeight="1">
      <c r="A510" s="31"/>
      <c r="B510" s="86"/>
      <c r="C510" s="57"/>
      <c r="D510" s="31"/>
      <c r="E510" s="31"/>
      <c r="F510" s="31"/>
      <c r="G510" s="31"/>
      <c r="H510" s="31"/>
      <c r="I510" s="109"/>
      <c r="J510" s="109"/>
      <c r="K510" s="109"/>
      <c r="L510" s="109"/>
      <c r="M510" s="109"/>
    </row>
    <row r="511" spans="1:13" s="68" customFormat="1" ht="26.25" customHeight="1">
      <c r="A511" s="31"/>
      <c r="B511" s="86"/>
      <c r="C511" s="57"/>
      <c r="D511" s="31"/>
      <c r="E511" s="31"/>
      <c r="F511" s="31"/>
      <c r="G511" s="31"/>
      <c r="H511" s="31"/>
      <c r="I511" s="70"/>
      <c r="J511" s="70"/>
      <c r="K511" s="70"/>
      <c r="L511" s="70"/>
      <c r="M511" s="70"/>
    </row>
    <row r="512" spans="1:13" s="68" customFormat="1">
      <c r="A512" s="31"/>
      <c r="B512" s="86"/>
      <c r="C512" s="57"/>
      <c r="D512" s="31"/>
      <c r="E512" s="31"/>
      <c r="F512" s="31"/>
      <c r="G512" s="31"/>
      <c r="H512" s="31"/>
      <c r="I512" s="70"/>
      <c r="J512" s="70"/>
      <c r="K512" s="70"/>
      <c r="L512" s="70"/>
      <c r="M512" s="70"/>
    </row>
    <row r="513" spans="1:26" s="68" customFormat="1" ht="27" customHeight="1">
      <c r="A513" s="31"/>
      <c r="B513" s="86"/>
      <c r="C513" s="57"/>
      <c r="D513" s="31"/>
      <c r="E513" s="31"/>
      <c r="F513" s="31"/>
      <c r="G513" s="31"/>
      <c r="H513" s="31"/>
      <c r="I513" s="70"/>
      <c r="J513" s="70"/>
      <c r="K513" s="70"/>
      <c r="L513" s="70"/>
      <c r="M513" s="70"/>
    </row>
    <row r="514" spans="1:26" s="68" customFormat="1" ht="27" customHeight="1">
      <c r="A514" s="31"/>
      <c r="B514" s="86"/>
      <c r="C514" s="57"/>
      <c r="D514" s="31"/>
      <c r="E514" s="31"/>
      <c r="F514" s="31"/>
      <c r="G514" s="31"/>
      <c r="H514" s="31"/>
      <c r="I514" s="70"/>
      <c r="J514" s="70"/>
      <c r="K514" s="70"/>
      <c r="L514" s="70"/>
      <c r="M514" s="70"/>
    </row>
    <row r="515" spans="1:26" s="68" customFormat="1" ht="27" customHeight="1">
      <c r="A515" s="31"/>
      <c r="B515" s="86"/>
      <c r="C515" s="57"/>
      <c r="D515" s="31"/>
      <c r="E515" s="31"/>
      <c r="F515" s="31"/>
      <c r="G515" s="31"/>
      <c r="H515" s="31"/>
      <c r="I515" s="70"/>
      <c r="J515" s="70"/>
      <c r="K515" s="70"/>
      <c r="L515" s="70"/>
      <c r="M515" s="70"/>
    </row>
    <row r="516" spans="1:26" s="110" customFormat="1" ht="27" customHeight="1">
      <c r="A516" s="31"/>
      <c r="B516" s="86"/>
      <c r="C516" s="57"/>
      <c r="D516" s="31"/>
      <c r="E516" s="31"/>
      <c r="F516" s="31"/>
      <c r="G516" s="31"/>
      <c r="H516" s="31"/>
      <c r="I516" s="109"/>
      <c r="J516" s="109"/>
      <c r="K516" s="109"/>
      <c r="L516" s="109"/>
      <c r="M516" s="109"/>
    </row>
    <row r="519" spans="1:26" ht="20.25">
      <c r="I519" s="33"/>
      <c r="J519" s="33"/>
      <c r="K519" s="33"/>
      <c r="L519" s="33"/>
      <c r="M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20.25">
      <c r="I520" s="33"/>
      <c r="J520" s="33"/>
      <c r="K520" s="33"/>
      <c r="L520" s="33"/>
      <c r="M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20.25">
      <c r="I521" s="33"/>
      <c r="J521" s="33"/>
      <c r="K521" s="33"/>
      <c r="L521" s="33"/>
      <c r="M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20.25">
      <c r="I522" s="33"/>
      <c r="J522" s="33"/>
      <c r="K522" s="33"/>
      <c r="L522" s="33"/>
      <c r="M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20.25">
      <c r="I523" s="33"/>
      <c r="J523" s="33"/>
      <c r="K523" s="33"/>
      <c r="L523" s="33"/>
      <c r="M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20.25">
      <c r="I524" s="33"/>
      <c r="J524" s="33"/>
      <c r="K524" s="33"/>
      <c r="L524" s="33"/>
      <c r="M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20.25">
      <c r="I525" s="33"/>
      <c r="J525" s="33"/>
      <c r="K525" s="33"/>
      <c r="L525" s="33"/>
      <c r="M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20.25">
      <c r="I526" s="33"/>
      <c r="J526" s="33"/>
      <c r="K526" s="33"/>
      <c r="L526" s="33"/>
      <c r="M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20.25">
      <c r="I527" s="33"/>
      <c r="J527" s="33"/>
      <c r="K527" s="33"/>
      <c r="L527" s="33"/>
      <c r="M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20.25">
      <c r="I528" s="33"/>
      <c r="J528" s="33"/>
      <c r="K528" s="33"/>
      <c r="L528" s="33"/>
      <c r="M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9:26" ht="20.25">
      <c r="I529" s="33"/>
      <c r="J529" s="33"/>
      <c r="K529" s="33"/>
      <c r="L529" s="33"/>
      <c r="M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9:26" ht="20.25">
      <c r="I530" s="33"/>
      <c r="J530" s="33"/>
      <c r="K530" s="33"/>
      <c r="L530" s="33"/>
      <c r="M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9:26" ht="20.25">
      <c r="I531" s="33"/>
      <c r="J531" s="33"/>
      <c r="K531" s="33"/>
      <c r="L531" s="33"/>
      <c r="M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9:26" ht="20.25">
      <c r="I532" s="33"/>
      <c r="J532" s="33"/>
      <c r="K532" s="33"/>
      <c r="L532" s="33"/>
      <c r="M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9:26" ht="20.25">
      <c r="I533" s="33"/>
      <c r="J533" s="33"/>
      <c r="K533" s="33"/>
      <c r="L533" s="33"/>
      <c r="M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9:26" ht="20.25">
      <c r="I534" s="33"/>
      <c r="J534" s="33"/>
      <c r="K534" s="33"/>
      <c r="L534" s="33"/>
      <c r="M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9:26" ht="20.25">
      <c r="I535" s="33"/>
      <c r="J535" s="33"/>
      <c r="K535" s="33"/>
      <c r="L535" s="33"/>
      <c r="M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9:26" ht="20.25">
      <c r="I536" s="33"/>
      <c r="J536" s="33"/>
      <c r="K536" s="33"/>
      <c r="L536" s="33"/>
      <c r="M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9:26" ht="20.25">
      <c r="I537" s="33"/>
      <c r="J537" s="33"/>
      <c r="K537" s="33"/>
      <c r="L537" s="33"/>
      <c r="M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9:26" ht="20.25">
      <c r="I538" s="33"/>
      <c r="J538" s="33"/>
      <c r="K538" s="33"/>
      <c r="L538" s="33"/>
      <c r="M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9:26" ht="20.25">
      <c r="I539" s="33"/>
      <c r="J539" s="33"/>
      <c r="K539" s="33"/>
      <c r="L539" s="33"/>
      <c r="M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9:26" ht="20.25">
      <c r="I540" s="33"/>
      <c r="J540" s="33"/>
      <c r="K540" s="33"/>
      <c r="L540" s="33"/>
      <c r="M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9:26" ht="20.25">
      <c r="I541" s="33"/>
      <c r="J541" s="33"/>
      <c r="K541" s="33"/>
      <c r="L541" s="33"/>
      <c r="M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9:26" ht="20.25">
      <c r="I542" s="33"/>
      <c r="J542" s="33"/>
      <c r="K542" s="33"/>
      <c r="L542" s="33"/>
      <c r="M542" s="33"/>
      <c r="N542" s="33"/>
      <c r="O542" s="33"/>
      <c r="P542" s="33"/>
      <c r="Q542" s="33"/>
      <c r="R542" s="33"/>
    </row>
    <row r="545" spans="1:16" ht="20.25">
      <c r="I545" s="114"/>
      <c r="J545" s="114"/>
      <c r="K545" s="114"/>
      <c r="L545" s="114"/>
      <c r="M545" s="114"/>
      <c r="N545" s="30"/>
      <c r="O545" s="30"/>
      <c r="P545" s="30"/>
    </row>
    <row r="546" spans="1:16" ht="20.25">
      <c r="I546" s="33"/>
      <c r="J546" s="33"/>
      <c r="K546" s="33"/>
      <c r="L546" s="33"/>
      <c r="M546" s="33"/>
      <c r="N546" s="33" t="s">
        <v>105</v>
      </c>
      <c r="O546" s="33"/>
      <c r="P546" s="33"/>
    </row>
    <row r="547" spans="1:16" ht="20.25">
      <c r="I547" s="33"/>
      <c r="J547" s="33"/>
      <c r="K547" s="33"/>
      <c r="L547" s="33"/>
      <c r="M547" s="33"/>
      <c r="N547" s="33"/>
      <c r="O547" s="33"/>
      <c r="P547" s="33"/>
    </row>
    <row r="548" spans="1:16" ht="20.25">
      <c r="I548" s="33"/>
      <c r="J548" s="33"/>
      <c r="K548" s="33"/>
      <c r="L548" s="33"/>
      <c r="M548" s="33"/>
    </row>
    <row r="549" spans="1:16" ht="20.25">
      <c r="I549" s="33"/>
      <c r="J549" s="33"/>
      <c r="K549" s="33"/>
      <c r="L549" s="33"/>
      <c r="M549" s="33"/>
    </row>
    <row r="550" spans="1:16" ht="20.25">
      <c r="I550" s="33"/>
      <c r="J550" s="33"/>
      <c r="K550" s="33"/>
      <c r="L550" s="33"/>
      <c r="M550" s="33"/>
    </row>
    <row r="551" spans="1:16" ht="20.25">
      <c r="I551" s="33"/>
      <c r="J551" s="33"/>
      <c r="K551" s="33"/>
      <c r="L551" s="33"/>
      <c r="M551" s="33"/>
    </row>
    <row r="552" spans="1:16" ht="20.25">
      <c r="I552" s="33"/>
      <c r="J552" s="33"/>
      <c r="K552" s="33"/>
      <c r="L552" s="33"/>
      <c r="M552" s="33"/>
    </row>
    <row r="553" spans="1:16" ht="20.25">
      <c r="I553" s="33"/>
      <c r="J553" s="33"/>
      <c r="K553" s="33"/>
      <c r="L553" s="33"/>
      <c r="M553" s="33"/>
    </row>
    <row r="555" spans="1:16" s="39" customFormat="1" ht="86.25" customHeight="1">
      <c r="A555" s="31"/>
      <c r="B555" s="86"/>
      <c r="C555" s="57"/>
      <c r="D555" s="31"/>
      <c r="E555" s="31"/>
      <c r="F555" s="31"/>
      <c r="G555" s="31"/>
      <c r="H555" s="31"/>
      <c r="I555" s="51">
        <v>7</v>
      </c>
      <c r="J555" s="51"/>
      <c r="K555" s="51"/>
      <c r="L555" s="51"/>
      <c r="M555" s="51"/>
    </row>
    <row r="556" spans="1:16" s="41" customFormat="1" ht="15.75">
      <c r="A556" s="31"/>
      <c r="B556" s="86"/>
      <c r="C556" s="57"/>
      <c r="D556" s="31"/>
      <c r="E556" s="31"/>
      <c r="F556" s="31"/>
      <c r="G556" s="31"/>
      <c r="H556" s="31"/>
      <c r="I556" s="52"/>
      <c r="J556" s="52"/>
      <c r="K556" s="52"/>
      <c r="L556" s="52"/>
      <c r="M556" s="52"/>
      <c r="O556" s="41" t="s">
        <v>105</v>
      </c>
    </row>
    <row r="557" spans="1:16" s="68" customFormat="1" ht="31.5" customHeight="1">
      <c r="A557" s="31"/>
      <c r="B557" s="86"/>
      <c r="C557" s="57"/>
      <c r="D557" s="31"/>
      <c r="E557" s="31"/>
      <c r="F557" s="31"/>
      <c r="G557" s="31"/>
      <c r="H557" s="31"/>
      <c r="I557" s="67"/>
      <c r="J557" s="67"/>
      <c r="K557" s="67"/>
      <c r="L557" s="67"/>
      <c r="M557" s="67"/>
    </row>
    <row r="558" spans="1:16" s="68" customFormat="1" ht="31.5" customHeight="1">
      <c r="A558" s="31"/>
      <c r="B558" s="86"/>
      <c r="C558" s="57"/>
      <c r="D558" s="31"/>
      <c r="E558" s="31"/>
      <c r="F558" s="31"/>
      <c r="G558" s="31"/>
      <c r="H558" s="31"/>
      <c r="I558" s="67"/>
      <c r="J558" s="67"/>
      <c r="K558" s="67"/>
      <c r="L558" s="67"/>
      <c r="M558" s="67"/>
    </row>
    <row r="559" spans="1:16" s="68" customFormat="1" ht="31.5" customHeight="1">
      <c r="A559" s="31"/>
      <c r="B559" s="86"/>
      <c r="C559" s="57"/>
      <c r="D559" s="31"/>
      <c r="E559" s="31"/>
      <c r="F559" s="31"/>
      <c r="G559" s="31"/>
      <c r="H559" s="31"/>
      <c r="I559" s="67"/>
      <c r="J559" s="67"/>
      <c r="K559" s="67"/>
      <c r="L559" s="67"/>
      <c r="M559" s="67"/>
    </row>
    <row r="560" spans="1:16" s="68" customFormat="1" ht="31.5" customHeight="1">
      <c r="A560" s="31"/>
      <c r="B560" s="86"/>
      <c r="C560" s="57"/>
      <c r="D560" s="31"/>
      <c r="E560" s="31"/>
      <c r="F560" s="31"/>
      <c r="G560" s="31"/>
      <c r="H560" s="31"/>
      <c r="I560" s="67"/>
      <c r="J560" s="67"/>
      <c r="K560" s="67"/>
      <c r="L560" s="67"/>
      <c r="M560" s="67"/>
    </row>
    <row r="561" spans="1:13" s="68" customFormat="1" ht="31.5" customHeight="1">
      <c r="A561" s="31"/>
      <c r="B561" s="86"/>
      <c r="C561" s="57"/>
      <c r="D561" s="31"/>
      <c r="E561" s="31"/>
      <c r="F561" s="31"/>
      <c r="G561" s="31"/>
      <c r="H561" s="31"/>
      <c r="I561" s="67"/>
      <c r="J561" s="67"/>
      <c r="K561" s="67"/>
      <c r="L561" s="67"/>
      <c r="M561" s="67"/>
    </row>
    <row r="562" spans="1:13" s="68" customFormat="1" ht="27" customHeight="1">
      <c r="A562" s="31"/>
      <c r="B562" s="86"/>
      <c r="C562" s="57"/>
      <c r="D562" s="31"/>
      <c r="E562" s="31"/>
      <c r="F562" s="31"/>
      <c r="G562" s="31"/>
      <c r="H562" s="31"/>
      <c r="I562" s="67"/>
      <c r="J562" s="67"/>
      <c r="K562" s="67"/>
      <c r="L562" s="67"/>
      <c r="M562" s="67"/>
    </row>
    <row r="563" spans="1:13" s="68" customFormat="1" ht="25.5">
      <c r="A563" s="31"/>
      <c r="B563" s="86"/>
      <c r="C563" s="57"/>
      <c r="D563" s="31"/>
      <c r="E563" s="31"/>
      <c r="F563" s="31"/>
      <c r="G563" s="31"/>
      <c r="H563" s="31"/>
      <c r="I563" s="67"/>
      <c r="J563" s="67"/>
      <c r="K563" s="67"/>
      <c r="L563" s="67"/>
      <c r="M563" s="67"/>
    </row>
    <row r="564" spans="1:13" s="68" customFormat="1" ht="41.25" customHeight="1">
      <c r="A564" s="31"/>
      <c r="B564" s="86"/>
      <c r="C564" s="57"/>
      <c r="D564" s="31"/>
      <c r="E564" s="31"/>
      <c r="F564" s="31"/>
      <c r="G564" s="31"/>
      <c r="H564" s="31"/>
      <c r="I564" s="70"/>
      <c r="J564" s="70"/>
      <c r="K564" s="70"/>
      <c r="L564" s="70"/>
      <c r="M564" s="70"/>
    </row>
    <row r="565" spans="1:13" s="68" customFormat="1" ht="27" customHeight="1">
      <c r="A565" s="31"/>
      <c r="B565" s="86"/>
      <c r="C565" s="57"/>
      <c r="D565" s="31"/>
      <c r="E565" s="31"/>
      <c r="F565" s="31"/>
      <c r="G565" s="31"/>
      <c r="H565" s="31"/>
      <c r="I565" s="70"/>
      <c r="J565" s="70"/>
      <c r="K565" s="70"/>
      <c r="L565" s="70"/>
      <c r="M565" s="70"/>
    </row>
    <row r="566" spans="1:13" s="68" customFormat="1" ht="27" customHeight="1">
      <c r="A566" s="31"/>
      <c r="B566" s="86"/>
      <c r="C566" s="57"/>
      <c r="D566" s="31"/>
      <c r="E566" s="31"/>
      <c r="F566" s="31"/>
      <c r="G566" s="31"/>
      <c r="H566" s="31"/>
      <c r="I566" s="70"/>
      <c r="J566" s="70"/>
      <c r="K566" s="70"/>
      <c r="L566" s="70"/>
      <c r="M566" s="70"/>
    </row>
    <row r="567" spans="1:13" s="68" customFormat="1" ht="27" customHeight="1">
      <c r="A567" s="31"/>
      <c r="B567" s="86"/>
      <c r="C567" s="57"/>
      <c r="D567" s="31"/>
      <c r="E567" s="31"/>
      <c r="F567" s="31"/>
      <c r="G567" s="31"/>
      <c r="H567" s="31"/>
      <c r="I567" s="70"/>
      <c r="J567" s="70"/>
      <c r="K567" s="70"/>
      <c r="L567" s="70"/>
      <c r="M567" s="70"/>
    </row>
    <row r="568" spans="1:13" s="68" customFormat="1" ht="27" customHeight="1">
      <c r="A568" s="31"/>
      <c r="B568" s="86"/>
      <c r="C568" s="57"/>
      <c r="D568" s="31"/>
      <c r="E568" s="31"/>
      <c r="F568" s="31"/>
      <c r="G568" s="31"/>
      <c r="H568" s="31"/>
      <c r="I568" s="70"/>
      <c r="J568" s="70"/>
      <c r="K568" s="70"/>
      <c r="L568" s="70"/>
      <c r="M568" s="70"/>
    </row>
    <row r="569" spans="1:13" s="68" customFormat="1" ht="36.75" customHeight="1">
      <c r="A569" s="31"/>
      <c r="B569" s="86"/>
      <c r="C569" s="57"/>
      <c r="D569" s="31"/>
      <c r="E569" s="31"/>
      <c r="F569" s="31"/>
      <c r="G569" s="31"/>
      <c r="H569" s="31"/>
      <c r="I569" s="70"/>
      <c r="J569" s="70"/>
      <c r="K569" s="70"/>
      <c r="L569" s="70"/>
      <c r="M569" s="70"/>
    </row>
    <row r="570" spans="1:13" s="68" customFormat="1" ht="27" customHeight="1">
      <c r="A570" s="31"/>
      <c r="B570" s="86"/>
      <c r="C570" s="57"/>
      <c r="D570" s="31"/>
      <c r="E570" s="31"/>
      <c r="F570" s="31"/>
      <c r="G570" s="31"/>
      <c r="H570" s="31"/>
      <c r="I570" s="70"/>
      <c r="J570" s="70"/>
      <c r="K570" s="70"/>
      <c r="L570" s="70"/>
      <c r="M570" s="70"/>
    </row>
    <row r="571" spans="1:13" s="68" customFormat="1" ht="27" customHeight="1">
      <c r="A571" s="31"/>
      <c r="B571" s="86"/>
      <c r="C571" s="57"/>
      <c r="D571" s="31"/>
      <c r="E571" s="31"/>
      <c r="F571" s="31"/>
      <c r="G571" s="31"/>
      <c r="H571" s="31"/>
      <c r="I571" s="70"/>
      <c r="J571" s="70"/>
      <c r="K571" s="70"/>
      <c r="L571" s="70"/>
      <c r="M571" s="70"/>
    </row>
    <row r="572" spans="1:13" s="110" customFormat="1" ht="27" customHeight="1">
      <c r="A572" s="31"/>
      <c r="B572" s="86"/>
      <c r="C572" s="57"/>
      <c r="D572" s="31"/>
      <c r="E572" s="31"/>
      <c r="F572" s="31"/>
      <c r="G572" s="31"/>
      <c r="H572" s="31"/>
      <c r="I572" s="109"/>
      <c r="J572" s="109"/>
      <c r="K572" s="109"/>
      <c r="L572" s="109"/>
      <c r="M572" s="109"/>
    </row>
    <row r="573" spans="1:13" s="68" customFormat="1" ht="39" customHeight="1">
      <c r="A573" s="31"/>
      <c r="B573" s="86"/>
      <c r="C573" s="57"/>
      <c r="D573" s="31"/>
      <c r="E573" s="31"/>
      <c r="F573" s="31"/>
      <c r="G573" s="31"/>
      <c r="H573" s="31"/>
      <c r="I573" s="70"/>
      <c r="J573" s="70"/>
      <c r="K573" s="70"/>
      <c r="L573" s="70"/>
      <c r="M573" s="70"/>
    </row>
    <row r="574" spans="1:13" s="68" customFormat="1">
      <c r="A574" s="31"/>
      <c r="B574" s="86"/>
      <c r="C574" s="57"/>
      <c r="D574" s="31"/>
      <c r="E574" s="31"/>
      <c r="F574" s="31"/>
      <c r="G574" s="31"/>
      <c r="H574" s="31"/>
      <c r="I574" s="70"/>
      <c r="J574" s="70"/>
      <c r="K574" s="70"/>
      <c r="L574" s="70"/>
      <c r="M574" s="70"/>
    </row>
    <row r="575" spans="1:13" s="68" customFormat="1" ht="27" customHeight="1">
      <c r="A575" s="31"/>
      <c r="B575" s="86"/>
      <c r="C575" s="57"/>
      <c r="D575" s="31"/>
      <c r="E575" s="31"/>
      <c r="F575" s="31"/>
      <c r="G575" s="31"/>
      <c r="H575" s="31"/>
      <c r="I575" s="70"/>
      <c r="J575" s="70"/>
      <c r="K575" s="70"/>
      <c r="L575" s="70"/>
      <c r="M575" s="70"/>
    </row>
    <row r="576" spans="1:13" s="68" customFormat="1" ht="27" customHeight="1">
      <c r="A576" s="31"/>
      <c r="B576" s="86"/>
      <c r="C576" s="57"/>
      <c r="D576" s="31"/>
      <c r="E576" s="31"/>
      <c r="F576" s="31"/>
      <c r="G576" s="31"/>
      <c r="H576" s="31"/>
      <c r="I576" s="70"/>
      <c r="J576" s="70"/>
      <c r="K576" s="70"/>
      <c r="L576" s="70"/>
      <c r="M576" s="70"/>
    </row>
    <row r="577" spans="1:26" s="68" customFormat="1" ht="27" customHeight="1">
      <c r="A577" s="31"/>
      <c r="B577" s="86"/>
      <c r="C577" s="57"/>
      <c r="D577" s="31"/>
      <c r="E577" s="31"/>
      <c r="F577" s="31"/>
      <c r="G577" s="31"/>
      <c r="H577" s="31"/>
      <c r="I577" s="70"/>
      <c r="J577" s="70"/>
      <c r="K577" s="70"/>
      <c r="L577" s="70"/>
      <c r="M577" s="70"/>
    </row>
    <row r="578" spans="1:26" s="110" customFormat="1" ht="27" customHeight="1">
      <c r="A578" s="31"/>
      <c r="B578" s="86"/>
      <c r="C578" s="57"/>
      <c r="D578" s="31"/>
      <c r="E578" s="31"/>
      <c r="F578" s="31"/>
      <c r="G578" s="31"/>
      <c r="H578" s="31"/>
      <c r="I578" s="109"/>
      <c r="J578" s="109"/>
      <c r="K578" s="109"/>
      <c r="L578" s="109"/>
      <c r="M578" s="109"/>
    </row>
    <row r="581" spans="1:26" ht="20.25">
      <c r="I581" s="33"/>
      <c r="J581" s="33"/>
      <c r="K581" s="33"/>
      <c r="L581" s="33"/>
      <c r="M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20.25">
      <c r="I582" s="33"/>
      <c r="J582" s="33"/>
      <c r="K582" s="33"/>
      <c r="L582" s="33"/>
      <c r="M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20.25">
      <c r="I583" s="33"/>
      <c r="J583" s="33"/>
      <c r="K583" s="33"/>
      <c r="L583" s="33"/>
      <c r="M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20.25">
      <c r="I584" s="33"/>
      <c r="J584" s="33"/>
      <c r="K584" s="33"/>
      <c r="L584" s="33"/>
      <c r="M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20.25">
      <c r="I585" s="33"/>
      <c r="J585" s="33"/>
      <c r="K585" s="33"/>
      <c r="L585" s="33"/>
      <c r="M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20.25"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</sheetData>
  <mergeCells count="10">
    <mergeCell ref="A293:H293"/>
    <mergeCell ref="A348:H348"/>
    <mergeCell ref="A408:H408"/>
    <mergeCell ref="A463:H463"/>
    <mergeCell ref="A1:H1"/>
    <mergeCell ref="A60:H60"/>
    <mergeCell ref="A99:H99"/>
    <mergeCell ref="A140:H140"/>
    <mergeCell ref="A192:H192"/>
    <mergeCell ref="A245:H245"/>
  </mergeCells>
  <pageMargins left="0.18" right="0.41" top="0.59" bottom="0.74803149606299213" header="0.31496062992125984" footer="0.31496062992125984"/>
  <pageSetup paperSize="5" scale="6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07"/>
  <sheetViews>
    <sheetView view="pageBreakPreview" topLeftCell="A34" zoomScale="60" workbookViewId="0">
      <selection activeCell="B28" sqref="B28"/>
    </sheetView>
  </sheetViews>
  <sheetFormatPr defaultRowHeight="15"/>
  <cols>
    <col min="1" max="1" width="8.42578125" style="31" customWidth="1"/>
    <col min="2" max="2" width="27" style="86" customWidth="1"/>
    <col min="3" max="3" width="30.85546875" style="57" customWidth="1"/>
    <col min="4" max="4" width="14" style="31" bestFit="1" customWidth="1"/>
    <col min="5" max="5" width="16.85546875" style="31" customWidth="1"/>
    <col min="6" max="6" width="15" style="31" customWidth="1"/>
    <col min="7" max="7" width="12.5703125" style="31" customWidth="1"/>
    <col min="8" max="8" width="25.85546875" style="31" customWidth="1"/>
    <col min="9" max="9" width="9.42578125" style="31" customWidth="1"/>
    <col min="10" max="10" width="16" style="31" customWidth="1"/>
    <col min="11" max="11" width="31.7109375" style="31" customWidth="1"/>
    <col min="12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284</v>
      </c>
      <c r="B1" s="302"/>
      <c r="C1" s="302"/>
      <c r="D1" s="302"/>
      <c r="E1" s="302"/>
      <c r="F1" s="302"/>
      <c r="G1" s="302"/>
      <c r="H1" s="302"/>
      <c r="I1" s="115"/>
      <c r="J1" s="115"/>
      <c r="K1" s="115"/>
      <c r="L1" s="115"/>
      <c r="M1" s="115"/>
      <c r="N1" s="30"/>
      <c r="O1" s="30"/>
      <c r="P1" s="30"/>
    </row>
    <row r="2" spans="1:16" ht="20.25">
      <c r="A2" s="32" t="s">
        <v>28</v>
      </c>
      <c r="B2" s="80"/>
      <c r="C2" s="34" t="s">
        <v>98</v>
      </c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6" customFormat="1" ht="18">
      <c r="A3" s="35" t="s">
        <v>29</v>
      </c>
      <c r="B3" s="81"/>
      <c r="C3" s="35" t="s">
        <v>283</v>
      </c>
    </row>
    <row r="4" spans="1:16" s="36" customFormat="1" ht="18">
      <c r="A4" s="35" t="s">
        <v>35</v>
      </c>
      <c r="B4" s="81"/>
      <c r="C4" s="35" t="s">
        <v>100</v>
      </c>
    </row>
    <row r="5" spans="1:16" s="36" customFormat="1" ht="18">
      <c r="A5" s="35" t="s">
        <v>36</v>
      </c>
      <c r="B5" s="81"/>
      <c r="C5" s="35" t="s">
        <v>24</v>
      </c>
    </row>
    <row r="6" spans="1:16" s="36" customFormat="1" ht="18">
      <c r="A6" s="35" t="s">
        <v>1</v>
      </c>
      <c r="B6" s="81"/>
      <c r="C6" s="35" t="s">
        <v>101</v>
      </c>
    </row>
    <row r="7" spans="1:16" s="36" customFormat="1" ht="18">
      <c r="A7" s="35" t="s">
        <v>2</v>
      </c>
      <c r="B7" s="81"/>
      <c r="C7" s="35" t="s">
        <v>26</v>
      </c>
    </row>
    <row r="8" spans="1:16" s="36" customFormat="1" ht="18.75" thickBot="1">
      <c r="A8" s="35" t="s">
        <v>3</v>
      </c>
      <c r="B8" s="81"/>
      <c r="C8" s="35" t="s">
        <v>102</v>
      </c>
    </row>
    <row r="9" spans="1:16" s="39" customFormat="1" ht="60" customHeight="1">
      <c r="A9" s="37" t="s">
        <v>37</v>
      </c>
      <c r="B9" s="38" t="s">
        <v>38</v>
      </c>
      <c r="C9" s="38" t="s">
        <v>275</v>
      </c>
      <c r="D9" s="38" t="s">
        <v>39</v>
      </c>
      <c r="E9" s="38" t="s">
        <v>40</v>
      </c>
      <c r="F9" s="38" t="s">
        <v>80</v>
      </c>
      <c r="G9" s="38" t="s">
        <v>69</v>
      </c>
      <c r="H9" s="38" t="s">
        <v>103</v>
      </c>
      <c r="I9" s="51">
        <v>1</v>
      </c>
      <c r="J9" s="51"/>
      <c r="K9" s="51"/>
      <c r="L9" s="51"/>
      <c r="M9" s="51"/>
    </row>
    <row r="10" spans="1:16" s="41" customFormat="1" ht="15.75">
      <c r="A10" s="40" t="s">
        <v>46</v>
      </c>
      <c r="B10" s="82" t="s">
        <v>47</v>
      </c>
      <c r="C10" s="40" t="s">
        <v>48</v>
      </c>
      <c r="D10" s="40" t="s">
        <v>49</v>
      </c>
      <c r="E10" s="40" t="s">
        <v>50</v>
      </c>
      <c r="F10" s="40" t="s">
        <v>51</v>
      </c>
      <c r="G10" s="40" t="s">
        <v>104</v>
      </c>
      <c r="H10" s="40" t="s">
        <v>52</v>
      </c>
      <c r="I10" s="52"/>
      <c r="J10" s="52"/>
      <c r="K10" s="52"/>
      <c r="L10" s="52"/>
      <c r="M10" s="52"/>
      <c r="O10" s="41" t="s">
        <v>105</v>
      </c>
    </row>
    <row r="11" spans="1:16" s="68" customFormat="1" ht="29.25" customHeight="1">
      <c r="A11" s="64">
        <v>1</v>
      </c>
      <c r="B11" s="83" t="s">
        <v>109</v>
      </c>
      <c r="C11" s="65" t="s">
        <v>178</v>
      </c>
      <c r="D11" s="65" t="s">
        <v>182</v>
      </c>
      <c r="E11" s="65"/>
      <c r="F11" s="65"/>
      <c r="G11" s="65"/>
      <c r="H11" s="66">
        <v>1</v>
      </c>
      <c r="I11" s="67"/>
      <c r="J11" s="67"/>
      <c r="K11" s="67"/>
      <c r="L11" s="67"/>
      <c r="M11" s="67"/>
    </row>
    <row r="12" spans="1:16" s="103" customFormat="1" ht="29.25" customHeight="1">
      <c r="A12" s="104">
        <v>2</v>
      </c>
      <c r="B12" s="105" t="s">
        <v>117</v>
      </c>
      <c r="C12" s="106" t="s">
        <v>178</v>
      </c>
      <c r="D12" s="106" t="s">
        <v>182</v>
      </c>
      <c r="E12" s="106"/>
      <c r="F12" s="106"/>
      <c r="G12" s="106"/>
      <c r="H12" s="72">
        <v>2</v>
      </c>
      <c r="I12" s="102"/>
      <c r="J12" s="102"/>
      <c r="K12" s="102"/>
      <c r="L12" s="102"/>
      <c r="M12" s="102"/>
    </row>
    <row r="13" spans="1:16" s="103" customFormat="1" ht="29.25" customHeight="1">
      <c r="A13" s="64">
        <v>3</v>
      </c>
      <c r="B13" s="105" t="s">
        <v>391</v>
      </c>
      <c r="C13" s="106" t="s">
        <v>180</v>
      </c>
      <c r="D13" s="106" t="s">
        <v>182</v>
      </c>
      <c r="E13" s="106"/>
      <c r="F13" s="106"/>
      <c r="G13" s="106"/>
      <c r="H13" s="66">
        <v>3</v>
      </c>
      <c r="I13" s="102"/>
      <c r="J13" s="102"/>
      <c r="K13" s="102"/>
      <c r="L13" s="102"/>
      <c r="M13" s="102"/>
    </row>
    <row r="14" spans="1:16" s="103" customFormat="1" ht="29.25" customHeight="1">
      <c r="A14" s="104">
        <v>4</v>
      </c>
      <c r="B14" s="105" t="s">
        <v>353</v>
      </c>
      <c r="C14" s="106" t="s">
        <v>180</v>
      </c>
      <c r="D14" s="106" t="s">
        <v>182</v>
      </c>
      <c r="E14" s="106"/>
      <c r="F14" s="106"/>
      <c r="G14" s="106"/>
      <c r="H14" s="72">
        <v>4</v>
      </c>
      <c r="I14" s="102"/>
      <c r="J14" s="102"/>
      <c r="K14" s="102"/>
      <c r="L14" s="102"/>
      <c r="M14" s="102"/>
    </row>
    <row r="15" spans="1:16" s="68" customFormat="1" ht="29.25" customHeight="1">
      <c r="A15" s="64">
        <v>5</v>
      </c>
      <c r="B15" s="83" t="s">
        <v>251</v>
      </c>
      <c r="C15" s="65" t="s">
        <v>180</v>
      </c>
      <c r="D15" s="65" t="s">
        <v>182</v>
      </c>
      <c r="E15" s="65"/>
      <c r="F15" s="65"/>
      <c r="G15" s="65"/>
      <c r="H15" s="66">
        <v>5</v>
      </c>
      <c r="I15" s="67"/>
      <c r="J15" s="67"/>
      <c r="K15" s="67"/>
      <c r="L15" s="67"/>
      <c r="M15" s="67"/>
    </row>
    <row r="16" spans="1:16" s="68" customFormat="1" ht="29.25" customHeight="1">
      <c r="A16" s="104">
        <v>6</v>
      </c>
      <c r="B16" s="83" t="s">
        <v>115</v>
      </c>
      <c r="C16" s="65" t="s">
        <v>180</v>
      </c>
      <c r="D16" s="65" t="s">
        <v>182</v>
      </c>
      <c r="E16" s="65"/>
      <c r="F16" s="65"/>
      <c r="G16" s="65"/>
      <c r="H16" s="72">
        <v>6</v>
      </c>
      <c r="I16" s="67"/>
      <c r="J16" s="67"/>
      <c r="K16" s="67"/>
      <c r="L16" s="67"/>
      <c r="M16" s="67"/>
    </row>
    <row r="17" spans="1:13" s="68" customFormat="1" ht="29.25" customHeight="1">
      <c r="A17" s="64">
        <v>7</v>
      </c>
      <c r="B17" s="83" t="s">
        <v>110</v>
      </c>
      <c r="C17" s="65" t="s">
        <v>179</v>
      </c>
      <c r="D17" s="65" t="s">
        <v>182</v>
      </c>
      <c r="E17" s="65"/>
      <c r="F17" s="65"/>
      <c r="G17" s="65"/>
      <c r="H17" s="66">
        <v>7</v>
      </c>
      <c r="I17" s="67"/>
      <c r="J17" s="67"/>
      <c r="K17" s="67"/>
      <c r="L17" s="67"/>
      <c r="M17" s="67"/>
    </row>
    <row r="18" spans="1:13" s="68" customFormat="1" ht="29.25" customHeight="1">
      <c r="A18" s="104">
        <v>8</v>
      </c>
      <c r="B18" s="83" t="s">
        <v>112</v>
      </c>
      <c r="C18" s="65" t="s">
        <v>181</v>
      </c>
      <c r="D18" s="65" t="s">
        <v>182</v>
      </c>
      <c r="E18" s="65"/>
      <c r="F18" s="65"/>
      <c r="G18" s="65"/>
      <c r="H18" s="72">
        <v>8</v>
      </c>
      <c r="I18" s="67"/>
      <c r="J18" s="67"/>
      <c r="K18" s="67"/>
      <c r="L18" s="67"/>
      <c r="M18" s="67"/>
    </row>
    <row r="19" spans="1:13" s="103" customFormat="1" ht="29.25" customHeight="1">
      <c r="A19" s="64">
        <v>9</v>
      </c>
      <c r="B19" s="105" t="s">
        <v>114</v>
      </c>
      <c r="C19" s="106" t="s">
        <v>181</v>
      </c>
      <c r="D19" s="106" t="s">
        <v>182</v>
      </c>
      <c r="E19" s="106"/>
      <c r="F19" s="106"/>
      <c r="G19" s="106"/>
      <c r="H19" s="66">
        <v>9</v>
      </c>
      <c r="I19" s="102"/>
      <c r="J19" s="102"/>
      <c r="K19" s="102"/>
      <c r="L19" s="102"/>
      <c r="M19" s="102"/>
    </row>
    <row r="20" spans="1:13" s="103" customFormat="1" ht="29.25" customHeight="1">
      <c r="A20" s="104">
        <v>10</v>
      </c>
      <c r="B20" s="105" t="s">
        <v>116</v>
      </c>
      <c r="C20" s="106" t="s">
        <v>181</v>
      </c>
      <c r="D20" s="106" t="s">
        <v>182</v>
      </c>
      <c r="E20" s="106"/>
      <c r="F20" s="106"/>
      <c r="G20" s="106"/>
      <c r="H20" s="72">
        <v>10</v>
      </c>
      <c r="I20" s="102"/>
      <c r="J20" s="102"/>
      <c r="K20" s="102"/>
      <c r="L20" s="102"/>
      <c r="M20" s="102"/>
    </row>
    <row r="21" spans="1:13" s="103" customFormat="1" ht="29.25" customHeight="1">
      <c r="A21" s="64">
        <v>11</v>
      </c>
      <c r="B21" s="105" t="s">
        <v>410</v>
      </c>
      <c r="C21" s="106" t="s">
        <v>181</v>
      </c>
      <c r="D21" s="106" t="s">
        <v>182</v>
      </c>
      <c r="E21" s="106"/>
      <c r="F21" s="106"/>
      <c r="G21" s="106"/>
      <c r="H21" s="66">
        <v>11</v>
      </c>
      <c r="I21" s="102"/>
      <c r="J21" s="102"/>
      <c r="K21" s="102"/>
      <c r="L21" s="102"/>
      <c r="M21" s="102"/>
    </row>
    <row r="22" spans="1:13" s="103" customFormat="1" ht="29.25" customHeight="1">
      <c r="A22" s="104">
        <v>12</v>
      </c>
      <c r="B22" s="105" t="s">
        <v>392</v>
      </c>
      <c r="C22" s="106" t="s">
        <v>180</v>
      </c>
      <c r="D22" s="106" t="s">
        <v>182</v>
      </c>
      <c r="E22" s="106"/>
      <c r="F22" s="106"/>
      <c r="G22" s="106"/>
      <c r="H22" s="72">
        <v>12</v>
      </c>
      <c r="I22" s="102"/>
      <c r="J22" s="102"/>
      <c r="K22" s="102"/>
      <c r="L22" s="102"/>
      <c r="M22" s="102"/>
    </row>
    <row r="23" spans="1:13" s="103" customFormat="1" ht="33" customHeight="1">
      <c r="A23" s="64">
        <v>13</v>
      </c>
      <c r="B23" s="105" t="s">
        <v>395</v>
      </c>
      <c r="C23" s="106" t="s">
        <v>354</v>
      </c>
      <c r="D23" s="106" t="s">
        <v>182</v>
      </c>
      <c r="E23" s="106"/>
      <c r="F23" s="106"/>
      <c r="G23" s="106"/>
      <c r="H23" s="66">
        <v>13</v>
      </c>
      <c r="I23" s="102"/>
      <c r="J23" s="102"/>
      <c r="K23" s="102"/>
      <c r="L23" s="102"/>
      <c r="M23" s="102"/>
    </row>
    <row r="24" spans="1:13" s="110" customFormat="1" ht="29.25" customHeight="1">
      <c r="A24" s="104">
        <v>14</v>
      </c>
      <c r="B24" s="83" t="str">
        <f>'upah  5 '!B25</f>
        <v>Putu  Sumerjaya</v>
      </c>
      <c r="C24" s="65" t="s">
        <v>417</v>
      </c>
      <c r="D24" s="65" t="s">
        <v>182</v>
      </c>
      <c r="E24" s="65"/>
      <c r="F24" s="65"/>
      <c r="G24" s="65"/>
      <c r="H24" s="72">
        <v>14</v>
      </c>
      <c r="I24" s="111">
        <v>1</v>
      </c>
      <c r="J24" s="111"/>
      <c r="K24" s="111"/>
      <c r="L24" s="111"/>
      <c r="M24" s="111"/>
    </row>
    <row r="25" spans="1:13" s="68" customFormat="1" ht="29.25" customHeight="1">
      <c r="A25" s="64">
        <v>15</v>
      </c>
      <c r="B25" s="83" t="str">
        <f>'upah  5 '!B26</f>
        <v>Putu Suartawan</v>
      </c>
      <c r="C25" s="65" t="s">
        <v>180</v>
      </c>
      <c r="D25" s="65" t="s">
        <v>182</v>
      </c>
      <c r="E25" s="65"/>
      <c r="F25" s="65"/>
      <c r="G25" s="65"/>
      <c r="H25" s="66">
        <v>15</v>
      </c>
      <c r="I25" s="67">
        <v>2</v>
      </c>
      <c r="J25" s="67"/>
      <c r="K25" s="67"/>
      <c r="L25" s="67"/>
      <c r="M25" s="67"/>
    </row>
    <row r="26" spans="1:13" s="68" customFormat="1" ht="29.25" customHeight="1">
      <c r="A26" s="104">
        <v>16</v>
      </c>
      <c r="B26" s="105" t="s">
        <v>301</v>
      </c>
      <c r="C26" s="106" t="s">
        <v>177</v>
      </c>
      <c r="D26" s="106" t="s">
        <v>182</v>
      </c>
      <c r="E26" s="106"/>
      <c r="F26" s="106"/>
      <c r="G26" s="106"/>
      <c r="H26" s="72">
        <v>16</v>
      </c>
      <c r="I26" s="111">
        <v>3</v>
      </c>
      <c r="J26" s="67"/>
      <c r="K26" s="67"/>
      <c r="L26" s="67"/>
      <c r="M26" s="67"/>
    </row>
    <row r="27" spans="1:13" s="68" customFormat="1" ht="29.25" customHeight="1">
      <c r="A27" s="64">
        <v>17</v>
      </c>
      <c r="B27" s="83" t="s">
        <v>302</v>
      </c>
      <c r="C27" s="65" t="s">
        <v>177</v>
      </c>
      <c r="D27" s="65" t="s">
        <v>182</v>
      </c>
      <c r="E27" s="65"/>
      <c r="F27" s="65"/>
      <c r="G27" s="65"/>
      <c r="H27" s="66">
        <v>17</v>
      </c>
      <c r="I27" s="67">
        <v>4</v>
      </c>
      <c r="J27" s="67"/>
      <c r="K27" s="67"/>
      <c r="L27" s="67"/>
      <c r="M27" s="67"/>
    </row>
    <row r="28" spans="1:13" s="76" customFormat="1" ht="29.25" customHeight="1">
      <c r="A28" s="104">
        <v>18</v>
      </c>
      <c r="B28" s="83" t="s">
        <v>124</v>
      </c>
      <c r="C28" s="65" t="s">
        <v>177</v>
      </c>
      <c r="D28" s="65" t="s">
        <v>182</v>
      </c>
      <c r="E28" s="65"/>
      <c r="F28" s="65"/>
      <c r="G28" s="65"/>
      <c r="H28" s="72">
        <v>18</v>
      </c>
      <c r="I28" s="111">
        <v>5</v>
      </c>
      <c r="J28" s="75"/>
      <c r="K28" s="75"/>
      <c r="L28" s="75"/>
      <c r="M28" s="75"/>
    </row>
    <row r="29" spans="1:13" s="68" customFormat="1" ht="29.25" customHeight="1">
      <c r="A29" s="64">
        <v>19</v>
      </c>
      <c r="B29" s="83" t="s">
        <v>125</v>
      </c>
      <c r="C29" s="65" t="s">
        <v>177</v>
      </c>
      <c r="D29" s="65" t="s">
        <v>182</v>
      </c>
      <c r="E29" s="65"/>
      <c r="F29" s="65"/>
      <c r="G29" s="65"/>
      <c r="H29" s="66">
        <v>19</v>
      </c>
      <c r="I29" s="67">
        <v>6</v>
      </c>
      <c r="J29" s="67"/>
      <c r="K29" s="67"/>
      <c r="L29" s="67"/>
      <c r="M29" s="67"/>
    </row>
    <row r="30" spans="1:13" s="68" customFormat="1" ht="29.25" customHeight="1">
      <c r="A30" s="104">
        <v>20</v>
      </c>
      <c r="B30" s="87" t="s">
        <v>304</v>
      </c>
      <c r="C30" s="74" t="s">
        <v>177</v>
      </c>
      <c r="D30" s="74" t="s">
        <v>182</v>
      </c>
      <c r="E30" s="74"/>
      <c r="F30" s="74"/>
      <c r="G30" s="74"/>
      <c r="H30" s="72">
        <v>20</v>
      </c>
      <c r="I30" s="111">
        <v>7</v>
      </c>
      <c r="J30" s="67"/>
      <c r="K30" s="67"/>
      <c r="L30" s="67"/>
      <c r="M30" s="67"/>
    </row>
    <row r="31" spans="1:13" s="68" customFormat="1" ht="29.25" customHeight="1">
      <c r="A31" s="64">
        <v>21</v>
      </c>
      <c r="B31" s="83" t="s">
        <v>303</v>
      </c>
      <c r="C31" s="65" t="s">
        <v>177</v>
      </c>
      <c r="D31" s="65" t="s">
        <v>182</v>
      </c>
      <c r="E31" s="65"/>
      <c r="F31" s="65"/>
      <c r="G31" s="65"/>
      <c r="H31" s="66">
        <v>21</v>
      </c>
      <c r="I31" s="67">
        <v>8</v>
      </c>
      <c r="J31" s="67"/>
      <c r="K31" s="67"/>
      <c r="L31" s="67"/>
      <c r="M31" s="67"/>
    </row>
    <row r="32" spans="1:13" s="68" customFormat="1" ht="29.25" customHeight="1">
      <c r="A32" s="104">
        <v>22</v>
      </c>
      <c r="B32" s="83" t="s">
        <v>305</v>
      </c>
      <c r="C32" s="65" t="s">
        <v>177</v>
      </c>
      <c r="D32" s="65" t="s">
        <v>182</v>
      </c>
      <c r="E32" s="65"/>
      <c r="F32" s="65"/>
      <c r="G32" s="65"/>
      <c r="H32" s="72">
        <v>22</v>
      </c>
      <c r="I32" s="111">
        <v>9</v>
      </c>
      <c r="J32" s="67"/>
      <c r="K32" s="67"/>
      <c r="L32" s="67"/>
      <c r="M32" s="67"/>
    </row>
    <row r="33" spans="1:26" s="68" customFormat="1" ht="29.25" customHeight="1">
      <c r="A33" s="64">
        <v>23</v>
      </c>
      <c r="B33" s="83" t="s">
        <v>194</v>
      </c>
      <c r="C33" s="65" t="s">
        <v>177</v>
      </c>
      <c r="D33" s="65" t="s">
        <v>182</v>
      </c>
      <c r="E33" s="65"/>
      <c r="F33" s="65"/>
      <c r="G33" s="65"/>
      <c r="H33" s="66">
        <v>23</v>
      </c>
      <c r="I33" s="67">
        <v>10</v>
      </c>
      <c r="J33" s="67"/>
      <c r="K33" s="67"/>
      <c r="L33" s="67"/>
      <c r="M33" s="67"/>
    </row>
    <row r="34" spans="1:26" s="68" customFormat="1" ht="29.25" customHeight="1">
      <c r="A34" s="104">
        <v>24</v>
      </c>
      <c r="B34" s="83" t="s">
        <v>126</v>
      </c>
      <c r="C34" s="65" t="s">
        <v>177</v>
      </c>
      <c r="D34" s="65" t="s">
        <v>182</v>
      </c>
      <c r="E34" s="65"/>
      <c r="F34" s="65"/>
      <c r="G34" s="65"/>
      <c r="H34" s="72">
        <v>24</v>
      </c>
      <c r="I34" s="111">
        <v>11</v>
      </c>
      <c r="J34" s="67"/>
      <c r="K34" s="67"/>
      <c r="L34" s="67"/>
      <c r="M34" s="67"/>
    </row>
    <row r="35" spans="1:26" s="68" customFormat="1" ht="29.25" customHeight="1">
      <c r="A35" s="64">
        <v>25</v>
      </c>
      <c r="B35" s="83" t="s">
        <v>193</v>
      </c>
      <c r="C35" s="65" t="s">
        <v>177</v>
      </c>
      <c r="D35" s="65" t="s">
        <v>182</v>
      </c>
      <c r="E35" s="65"/>
      <c r="F35" s="65"/>
      <c r="G35" s="65"/>
      <c r="H35" s="66">
        <v>25</v>
      </c>
      <c r="I35" s="67">
        <v>12</v>
      </c>
      <c r="J35" s="67"/>
      <c r="K35" s="67"/>
      <c r="L35" s="67"/>
      <c r="M35" s="67"/>
    </row>
    <row r="36" spans="1:26" s="68" customFormat="1" ht="29.25" customHeight="1">
      <c r="A36" s="104">
        <v>26</v>
      </c>
      <c r="B36" s="83" t="s">
        <v>127</v>
      </c>
      <c r="C36" s="65" t="s">
        <v>177</v>
      </c>
      <c r="D36" s="65" t="s">
        <v>182</v>
      </c>
      <c r="E36" s="65"/>
      <c r="F36" s="65"/>
      <c r="G36" s="65"/>
      <c r="H36" s="72">
        <v>26</v>
      </c>
      <c r="I36" s="111">
        <v>13</v>
      </c>
      <c r="J36" s="67"/>
      <c r="K36" s="67"/>
      <c r="L36" s="67"/>
      <c r="M36" s="67"/>
    </row>
    <row r="37" spans="1:26" s="68" customFormat="1" ht="29.25" customHeight="1">
      <c r="A37" s="64">
        <v>27</v>
      </c>
      <c r="B37" s="83" t="s">
        <v>308</v>
      </c>
      <c r="C37" s="65" t="s">
        <v>177</v>
      </c>
      <c r="D37" s="65" t="s">
        <v>182</v>
      </c>
      <c r="E37" s="65"/>
      <c r="F37" s="65"/>
      <c r="G37" s="65"/>
      <c r="H37" s="66">
        <v>27</v>
      </c>
      <c r="I37" s="67">
        <v>14</v>
      </c>
      <c r="J37" s="67"/>
      <c r="K37" s="67"/>
      <c r="L37" s="67"/>
      <c r="M37" s="67"/>
    </row>
    <row r="38" spans="1:26" s="68" customFormat="1" ht="29.25" customHeight="1">
      <c r="A38" s="104">
        <v>28</v>
      </c>
      <c r="B38" s="83" t="s">
        <v>306</v>
      </c>
      <c r="C38" s="65" t="s">
        <v>177</v>
      </c>
      <c r="D38" s="65" t="s">
        <v>182</v>
      </c>
      <c r="E38" s="65"/>
      <c r="F38" s="65"/>
      <c r="G38" s="65"/>
      <c r="H38" s="72">
        <v>28</v>
      </c>
      <c r="I38" s="111">
        <v>15</v>
      </c>
      <c r="J38" s="67"/>
      <c r="K38" s="67"/>
      <c r="L38" s="67"/>
      <c r="M38" s="67"/>
    </row>
    <row r="39" spans="1:26" s="68" customFormat="1" ht="29.25" customHeight="1">
      <c r="A39" s="64">
        <v>29</v>
      </c>
      <c r="B39" s="83" t="s">
        <v>307</v>
      </c>
      <c r="C39" s="65" t="s">
        <v>177</v>
      </c>
      <c r="D39" s="65" t="s">
        <v>182</v>
      </c>
      <c r="E39" s="65"/>
      <c r="F39" s="65"/>
      <c r="G39" s="65"/>
      <c r="H39" s="66">
        <v>29</v>
      </c>
      <c r="I39" s="67">
        <v>16</v>
      </c>
      <c r="J39" s="67"/>
      <c r="K39" s="67"/>
      <c r="L39" s="67"/>
      <c r="M39" s="67"/>
    </row>
    <row r="40" spans="1:26" s="68" customFormat="1" ht="29.25" customHeight="1">
      <c r="A40" s="104">
        <v>30</v>
      </c>
      <c r="B40" s="83" t="s">
        <v>188</v>
      </c>
      <c r="C40" s="65" t="s">
        <v>177</v>
      </c>
      <c r="D40" s="65" t="s">
        <v>182</v>
      </c>
      <c r="E40" s="65"/>
      <c r="F40" s="65"/>
      <c r="G40" s="65"/>
      <c r="H40" s="72">
        <v>30</v>
      </c>
      <c r="I40" s="111">
        <v>17</v>
      </c>
      <c r="J40" s="67"/>
      <c r="K40" s="67"/>
      <c r="L40" s="67"/>
      <c r="M40" s="67"/>
    </row>
    <row r="41" spans="1:26" s="68" customFormat="1" ht="29.25" customHeight="1">
      <c r="A41" s="64">
        <v>31</v>
      </c>
      <c r="B41" s="83" t="s">
        <v>309</v>
      </c>
      <c r="C41" s="65" t="s">
        <v>177</v>
      </c>
      <c r="D41" s="65" t="s">
        <v>182</v>
      </c>
      <c r="E41" s="65"/>
      <c r="F41" s="65"/>
      <c r="G41" s="65"/>
      <c r="H41" s="66">
        <v>31</v>
      </c>
      <c r="I41" s="67">
        <v>18</v>
      </c>
      <c r="J41" s="67"/>
      <c r="K41" s="67"/>
      <c r="L41" s="67"/>
      <c r="M41" s="67"/>
      <c r="N41" s="77"/>
      <c r="O41" s="77"/>
      <c r="P41" s="77"/>
    </row>
    <row r="42" spans="1:26" s="68" customFormat="1" ht="29.25" customHeight="1">
      <c r="A42" s="104">
        <v>32</v>
      </c>
      <c r="B42" s="83" t="s">
        <v>310</v>
      </c>
      <c r="C42" s="65" t="s">
        <v>177</v>
      </c>
      <c r="D42" s="65" t="s">
        <v>182</v>
      </c>
      <c r="E42" s="65"/>
      <c r="F42" s="65"/>
      <c r="G42" s="65"/>
      <c r="H42" s="72">
        <v>32</v>
      </c>
      <c r="I42" s="67"/>
      <c r="J42" s="67"/>
      <c r="K42" s="67"/>
      <c r="L42" s="67"/>
      <c r="M42" s="67"/>
      <c r="N42" s="77"/>
      <c r="O42" s="77"/>
      <c r="P42" s="77"/>
    </row>
    <row r="43" spans="1:26" s="68" customFormat="1" ht="29.25" customHeight="1">
      <c r="A43" s="64">
        <v>33</v>
      </c>
      <c r="B43" s="83" t="s">
        <v>311</v>
      </c>
      <c r="C43" s="65" t="s">
        <v>177</v>
      </c>
      <c r="D43" s="65" t="s">
        <v>182</v>
      </c>
      <c r="E43" s="65"/>
      <c r="F43" s="65"/>
      <c r="G43" s="65"/>
      <c r="H43" s="66">
        <v>33</v>
      </c>
      <c r="I43" s="67"/>
      <c r="J43" s="67"/>
      <c r="K43" s="67"/>
      <c r="L43" s="67"/>
      <c r="M43" s="67"/>
      <c r="N43" s="77"/>
      <c r="O43" s="77"/>
      <c r="P43" s="77"/>
    </row>
    <row r="44" spans="1:26" ht="25.5">
      <c r="A44" s="45"/>
      <c r="B44" s="84" t="s">
        <v>106</v>
      </c>
      <c r="C44" s="55"/>
      <c r="D44" s="46"/>
      <c r="E44" s="46"/>
      <c r="F44" s="46"/>
      <c r="G44" s="46"/>
      <c r="H44" s="44"/>
      <c r="I44" s="48"/>
      <c r="J44" s="48"/>
      <c r="K44" s="48"/>
      <c r="L44" s="48"/>
      <c r="M44" s="48"/>
      <c r="N44" s="33"/>
      <c r="O44" s="33"/>
      <c r="P44" s="33"/>
    </row>
    <row r="45" spans="1:26" ht="20.25">
      <c r="A45" s="33"/>
      <c r="B45" s="80"/>
      <c r="C45" s="32"/>
      <c r="D45" s="33"/>
      <c r="E45" s="33"/>
      <c r="F45" s="33" t="s">
        <v>59</v>
      </c>
      <c r="G45" s="33"/>
      <c r="H45" s="33"/>
      <c r="I45" s="33"/>
      <c r="J45" s="33"/>
      <c r="K45" s="33"/>
      <c r="L45" s="33"/>
      <c r="M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20.25">
      <c r="A46" s="33"/>
      <c r="B46" s="80" t="s">
        <v>32</v>
      </c>
      <c r="C46" s="32"/>
      <c r="D46" s="33"/>
      <c r="E46" s="33"/>
      <c r="F46" s="33" t="s">
        <v>33</v>
      </c>
      <c r="G46" s="33"/>
      <c r="H46" s="33"/>
      <c r="I46" s="33"/>
      <c r="J46" s="33"/>
      <c r="K46" s="33"/>
      <c r="L46" s="33"/>
      <c r="M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0.25">
      <c r="A47" s="33"/>
      <c r="B47" s="93" t="s">
        <v>19</v>
      </c>
      <c r="C47" s="93"/>
      <c r="D47" s="93"/>
      <c r="E47" s="93"/>
      <c r="F47" s="93" t="s">
        <v>60</v>
      </c>
      <c r="G47" s="33"/>
      <c r="H47" s="33"/>
      <c r="I47" s="33"/>
      <c r="J47" s="33"/>
      <c r="K47" s="33"/>
      <c r="L47" s="33"/>
      <c r="M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33"/>
      <c r="B48" s="80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0.25">
      <c r="A49" s="33"/>
      <c r="B49" s="80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0.25">
      <c r="A50" s="33"/>
      <c r="B50" s="32" t="s">
        <v>20</v>
      </c>
      <c r="C50" s="32"/>
      <c r="D50" s="33"/>
      <c r="E50" s="33"/>
      <c r="F50" s="33" t="s">
        <v>23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26" ht="20.25">
      <c r="A51" s="33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26" ht="20.25">
      <c r="A52" s="33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26" ht="20.25">
      <c r="A53" s="33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26" ht="20.25">
      <c r="A54" s="33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26" ht="20.25">
      <c r="A55" s="302" t="s">
        <v>285</v>
      </c>
      <c r="B55" s="302"/>
      <c r="C55" s="302"/>
      <c r="D55" s="302"/>
      <c r="E55" s="302"/>
      <c r="F55" s="302"/>
      <c r="G55" s="302"/>
      <c r="H55" s="302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26" ht="20.25">
      <c r="A56" s="32"/>
      <c r="B56" s="80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26" ht="20.25">
      <c r="A57" s="32" t="s">
        <v>28</v>
      </c>
      <c r="B57" s="80"/>
      <c r="C57" s="34" t="s">
        <v>98</v>
      </c>
      <c r="D57" s="34"/>
      <c r="E57" s="34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26" ht="20.25">
      <c r="A58" s="35" t="s">
        <v>29</v>
      </c>
      <c r="B58" s="81"/>
      <c r="C58" s="35" t="s">
        <v>283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26" ht="20.25">
      <c r="A59" s="32" t="s">
        <v>35</v>
      </c>
      <c r="B59" s="80"/>
      <c r="C59" s="32" t="s">
        <v>100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26" ht="20.25">
      <c r="A60" s="32" t="s">
        <v>36</v>
      </c>
      <c r="B60" s="80"/>
      <c r="C60" s="32" t="s">
        <v>24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26" ht="20.25">
      <c r="A61" s="32" t="s">
        <v>1</v>
      </c>
      <c r="B61" s="80"/>
      <c r="C61" s="32" t="s">
        <v>101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26" ht="20.25">
      <c r="A62" s="32" t="s">
        <v>2</v>
      </c>
      <c r="B62" s="80"/>
      <c r="C62" s="32" t="s">
        <v>26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26" ht="21" thickBot="1">
      <c r="A63" s="32" t="s">
        <v>3</v>
      </c>
      <c r="B63" s="80"/>
      <c r="C63" s="32" t="s">
        <v>102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26" ht="54.75" customHeight="1">
      <c r="A64" s="37" t="s">
        <v>37</v>
      </c>
      <c r="B64" s="38" t="s">
        <v>38</v>
      </c>
      <c r="C64" s="38" t="s">
        <v>275</v>
      </c>
      <c r="D64" s="38" t="s">
        <v>39</v>
      </c>
      <c r="E64" s="38" t="s">
        <v>40</v>
      </c>
      <c r="F64" s="38" t="s">
        <v>80</v>
      </c>
      <c r="G64" s="38" t="s">
        <v>69</v>
      </c>
      <c r="H64" s="38" t="s">
        <v>103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33" customHeight="1">
      <c r="A65" s="40" t="s">
        <v>46</v>
      </c>
      <c r="B65" s="82" t="s">
        <v>47</v>
      </c>
      <c r="C65" s="40" t="s">
        <v>48</v>
      </c>
      <c r="D65" s="40" t="s">
        <v>49</v>
      </c>
      <c r="E65" s="40" t="s">
        <v>50</v>
      </c>
      <c r="F65" s="40" t="s">
        <v>51</v>
      </c>
      <c r="G65" s="40" t="s">
        <v>104</v>
      </c>
      <c r="H65" s="61" t="s">
        <v>52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56.25" customHeight="1">
      <c r="A66" s="104">
        <v>1</v>
      </c>
      <c r="B66" s="105" t="s">
        <v>135</v>
      </c>
      <c r="C66" s="106" t="s">
        <v>177</v>
      </c>
      <c r="D66" s="106" t="s">
        <v>182</v>
      </c>
      <c r="E66" s="106"/>
      <c r="F66" s="106"/>
      <c r="G66" s="106"/>
      <c r="H66" s="72">
        <v>1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56.25" customHeight="1">
      <c r="A67" s="104">
        <v>2</v>
      </c>
      <c r="B67" s="105" t="s">
        <v>312</v>
      </c>
      <c r="C67" s="106" t="s">
        <v>177</v>
      </c>
      <c r="D67" s="106" t="s">
        <v>182</v>
      </c>
      <c r="E67" s="106"/>
      <c r="F67" s="106"/>
      <c r="G67" s="106"/>
      <c r="H67" s="66">
        <v>2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56.25" customHeight="1">
      <c r="A68" s="104">
        <v>3</v>
      </c>
      <c r="B68" s="105" t="s">
        <v>130</v>
      </c>
      <c r="C68" s="106" t="s">
        <v>177</v>
      </c>
      <c r="D68" s="106" t="s">
        <v>182</v>
      </c>
      <c r="E68" s="106"/>
      <c r="F68" s="106"/>
      <c r="G68" s="106"/>
      <c r="H68" s="72">
        <v>3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56.25" customHeight="1">
      <c r="A69" s="104">
        <v>4</v>
      </c>
      <c r="B69" s="105" t="s">
        <v>137</v>
      </c>
      <c r="C69" s="106" t="s">
        <v>177</v>
      </c>
      <c r="D69" s="106" t="s">
        <v>182</v>
      </c>
      <c r="E69" s="106"/>
      <c r="F69" s="106"/>
      <c r="G69" s="106"/>
      <c r="H69" s="66">
        <v>4</v>
      </c>
      <c r="I69" s="33">
        <v>19</v>
      </c>
      <c r="J69" s="33">
        <v>1</v>
      </c>
    </row>
    <row r="70" spans="1:18" ht="56.25" customHeight="1">
      <c r="A70" s="104">
        <v>5</v>
      </c>
      <c r="B70" s="105" t="s">
        <v>313</v>
      </c>
      <c r="C70" s="106" t="s">
        <v>177</v>
      </c>
      <c r="D70" s="106" t="s">
        <v>182</v>
      </c>
      <c r="E70" s="106"/>
      <c r="F70" s="106"/>
      <c r="G70" s="106"/>
      <c r="H70" s="72">
        <v>5</v>
      </c>
      <c r="I70" s="33">
        <v>20</v>
      </c>
      <c r="J70" s="33">
        <v>2</v>
      </c>
    </row>
    <row r="71" spans="1:18" ht="56.25" customHeight="1">
      <c r="A71" s="104">
        <v>6</v>
      </c>
      <c r="B71" s="105" t="s">
        <v>129</v>
      </c>
      <c r="C71" s="106" t="s">
        <v>177</v>
      </c>
      <c r="D71" s="106" t="s">
        <v>182</v>
      </c>
      <c r="E71" s="106"/>
      <c r="F71" s="106"/>
      <c r="G71" s="106"/>
      <c r="H71" s="66">
        <v>6</v>
      </c>
      <c r="I71" s="33">
        <v>21</v>
      </c>
      <c r="J71" s="33">
        <v>3</v>
      </c>
    </row>
    <row r="72" spans="1:18" ht="56.25" customHeight="1">
      <c r="A72" s="104">
        <v>7</v>
      </c>
      <c r="B72" s="105" t="s">
        <v>195</v>
      </c>
      <c r="C72" s="106" t="s">
        <v>177</v>
      </c>
      <c r="D72" s="106" t="s">
        <v>182</v>
      </c>
      <c r="E72" s="106"/>
      <c r="F72" s="106"/>
      <c r="G72" s="106"/>
      <c r="H72" s="72">
        <v>7</v>
      </c>
      <c r="I72" s="33">
        <v>22</v>
      </c>
      <c r="J72" s="33">
        <v>4</v>
      </c>
    </row>
    <row r="73" spans="1:18" ht="56.25" customHeight="1">
      <c r="A73" s="104">
        <v>8</v>
      </c>
      <c r="B73" s="105" t="s">
        <v>314</v>
      </c>
      <c r="C73" s="106" t="s">
        <v>177</v>
      </c>
      <c r="D73" s="106" t="s">
        <v>182</v>
      </c>
      <c r="E73" s="106"/>
      <c r="F73" s="106"/>
      <c r="G73" s="106"/>
      <c r="H73" s="66">
        <v>8</v>
      </c>
      <c r="I73" s="33">
        <v>23</v>
      </c>
      <c r="J73" s="33">
        <v>5</v>
      </c>
    </row>
    <row r="74" spans="1:18" ht="56.25" customHeight="1">
      <c r="A74" s="104">
        <v>9</v>
      </c>
      <c r="B74" s="105" t="s">
        <v>315</v>
      </c>
      <c r="C74" s="106" t="s">
        <v>177</v>
      </c>
      <c r="D74" s="106" t="s">
        <v>182</v>
      </c>
      <c r="E74" s="106"/>
      <c r="F74" s="106"/>
      <c r="G74" s="106"/>
      <c r="H74" s="72">
        <v>9</v>
      </c>
      <c r="I74" s="33">
        <v>24</v>
      </c>
      <c r="J74" s="33">
        <v>6</v>
      </c>
    </row>
    <row r="75" spans="1:18" ht="56.25" customHeight="1">
      <c r="A75" s="104">
        <v>10</v>
      </c>
      <c r="B75" s="105" t="s">
        <v>316</v>
      </c>
      <c r="C75" s="106" t="s">
        <v>177</v>
      </c>
      <c r="D75" s="106" t="s">
        <v>182</v>
      </c>
      <c r="E75" s="106"/>
      <c r="F75" s="106"/>
      <c r="G75" s="106"/>
      <c r="H75" s="66">
        <v>10</v>
      </c>
      <c r="I75" s="33">
        <v>25</v>
      </c>
      <c r="J75" s="33">
        <v>7</v>
      </c>
    </row>
    <row r="76" spans="1:18" ht="56.25" customHeight="1">
      <c r="A76" s="104">
        <v>11</v>
      </c>
      <c r="B76" s="105" t="s">
        <v>317</v>
      </c>
      <c r="C76" s="106" t="s">
        <v>177</v>
      </c>
      <c r="D76" s="106" t="s">
        <v>182</v>
      </c>
      <c r="E76" s="106"/>
      <c r="F76" s="106"/>
      <c r="G76" s="106"/>
      <c r="H76" s="72">
        <v>11</v>
      </c>
      <c r="I76" s="33">
        <v>26</v>
      </c>
      <c r="J76" s="33">
        <v>8</v>
      </c>
    </row>
    <row r="77" spans="1:18" s="68" customFormat="1" ht="56.25" customHeight="1">
      <c r="A77" s="104">
        <v>12</v>
      </c>
      <c r="B77" s="105" t="s">
        <v>351</v>
      </c>
      <c r="C77" s="106" t="s">
        <v>177</v>
      </c>
      <c r="D77" s="106" t="s">
        <v>182</v>
      </c>
      <c r="E77" s="106"/>
      <c r="F77" s="106"/>
      <c r="G77" s="106"/>
      <c r="H77" s="66">
        <v>12</v>
      </c>
      <c r="I77" s="33">
        <v>27</v>
      </c>
      <c r="J77" s="33">
        <v>9</v>
      </c>
    </row>
    <row r="78" spans="1:18" s="103" customFormat="1" ht="56.25" customHeight="1">
      <c r="A78" s="104">
        <v>13</v>
      </c>
      <c r="B78" s="112" t="s">
        <v>216</v>
      </c>
      <c r="C78" s="106" t="s">
        <v>177</v>
      </c>
      <c r="D78" s="106" t="s">
        <v>182</v>
      </c>
      <c r="E78" s="113"/>
      <c r="F78" s="113"/>
      <c r="G78" s="113"/>
      <c r="H78" s="72">
        <v>13</v>
      </c>
      <c r="I78" s="33">
        <v>29</v>
      </c>
      <c r="J78" s="33">
        <v>11</v>
      </c>
      <c r="K78" s="102"/>
      <c r="L78" s="102"/>
      <c r="M78" s="102"/>
    </row>
    <row r="79" spans="1:18" s="103" customFormat="1" ht="56.25" customHeight="1">
      <c r="A79" s="78"/>
      <c r="B79" s="83"/>
      <c r="C79" s="65"/>
      <c r="D79" s="65"/>
      <c r="E79" s="65"/>
      <c r="F79" s="65"/>
      <c r="G79" s="65"/>
      <c r="H79" s="79"/>
      <c r="I79" s="33">
        <v>30</v>
      </c>
      <c r="J79" s="33">
        <v>12</v>
      </c>
      <c r="K79" s="102"/>
      <c r="L79" s="102"/>
      <c r="M79" s="102"/>
    </row>
    <row r="80" spans="1:18" s="68" customFormat="1" ht="66.75" customHeight="1">
      <c r="A80" s="45"/>
      <c r="B80" s="84" t="s">
        <v>106</v>
      </c>
      <c r="C80" s="55"/>
      <c r="D80" s="46"/>
      <c r="E80" s="46"/>
      <c r="F80" s="46"/>
      <c r="G80" s="46"/>
      <c r="H80" s="44"/>
      <c r="I80" s="33">
        <v>31</v>
      </c>
      <c r="J80" s="33">
        <v>13</v>
      </c>
      <c r="K80" s="67"/>
      <c r="L80" s="67"/>
      <c r="M80" s="67"/>
    </row>
    <row r="81" spans="1:15" s="68" customFormat="1" ht="66.75" customHeight="1">
      <c r="A81" s="33"/>
      <c r="B81" s="80"/>
      <c r="C81" s="32"/>
      <c r="D81" s="33"/>
      <c r="E81" s="33"/>
      <c r="F81" s="33" t="s">
        <v>59</v>
      </c>
      <c r="G81" s="33"/>
      <c r="H81" s="33"/>
      <c r="I81" s="33">
        <v>32</v>
      </c>
      <c r="J81" s="33">
        <v>14</v>
      </c>
      <c r="K81" s="67"/>
      <c r="L81" s="67"/>
      <c r="M81" s="67"/>
    </row>
    <row r="82" spans="1:15" s="68" customFormat="1" ht="31.5" customHeight="1">
      <c r="A82" s="33"/>
      <c r="B82" s="80" t="s">
        <v>32</v>
      </c>
      <c r="C82" s="32"/>
      <c r="D82" s="33"/>
      <c r="E82" s="33"/>
      <c r="F82" s="33" t="s">
        <v>33</v>
      </c>
      <c r="G82" s="33"/>
      <c r="H82" s="33"/>
      <c r="I82" s="67"/>
      <c r="J82" s="67"/>
      <c r="K82" s="67"/>
      <c r="L82" s="67"/>
      <c r="M82" s="67"/>
    </row>
    <row r="83" spans="1:15" s="68" customFormat="1" ht="30.75" customHeight="1">
      <c r="A83" s="33"/>
      <c r="B83" s="93" t="s">
        <v>19</v>
      </c>
      <c r="C83" s="93"/>
      <c r="D83" s="93"/>
      <c r="E83" s="93"/>
      <c r="F83" s="93" t="s">
        <v>60</v>
      </c>
      <c r="G83" s="33"/>
      <c r="H83" s="33"/>
      <c r="I83" s="67"/>
      <c r="J83" s="67"/>
      <c r="K83" s="67"/>
      <c r="L83" s="67"/>
      <c r="M83" s="67"/>
    </row>
    <row r="84" spans="1:15" ht="30.75" customHeight="1">
      <c r="A84" s="33"/>
      <c r="B84" s="80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5" ht="38.25" customHeight="1">
      <c r="A85" s="33"/>
      <c r="B85" s="80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5" ht="33.75" customHeight="1">
      <c r="A86" s="33"/>
      <c r="B86" s="92" t="s">
        <v>20</v>
      </c>
      <c r="C86" s="32"/>
      <c r="D86" s="33"/>
      <c r="E86" s="33"/>
      <c r="F86" s="33" t="s">
        <v>23</v>
      </c>
      <c r="G86" s="33"/>
      <c r="H86" s="33"/>
      <c r="I86" s="33"/>
      <c r="J86" s="33"/>
      <c r="K86" s="33"/>
      <c r="L86" s="33"/>
      <c r="M86" s="33"/>
    </row>
    <row r="87" spans="1:15" ht="28.5" customHeight="1">
      <c r="A87" s="33"/>
      <c r="B87" s="92"/>
      <c r="C87" s="32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5" ht="28.5" customHeight="1">
      <c r="A88" s="33"/>
      <c r="B88" s="92"/>
      <c r="C88" s="32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5" s="41" customFormat="1" ht="19.5" customHeight="1">
      <c r="A89" s="302" t="s">
        <v>286</v>
      </c>
      <c r="B89" s="302"/>
      <c r="C89" s="302"/>
      <c r="D89" s="302"/>
      <c r="E89" s="302"/>
      <c r="F89" s="302"/>
      <c r="G89" s="302"/>
      <c r="H89" s="302"/>
      <c r="I89" s="33"/>
      <c r="J89" s="33"/>
      <c r="K89" s="52"/>
      <c r="L89" s="52"/>
      <c r="M89" s="52"/>
      <c r="O89" s="41" t="s">
        <v>105</v>
      </c>
    </row>
    <row r="90" spans="1:15" s="110" customFormat="1" ht="19.5" customHeight="1">
      <c r="A90" s="32" t="s">
        <v>28</v>
      </c>
      <c r="B90" s="80"/>
      <c r="C90" s="34" t="s">
        <v>98</v>
      </c>
      <c r="D90" s="34"/>
      <c r="E90" s="34"/>
      <c r="F90" s="33"/>
      <c r="G90" s="33"/>
      <c r="H90" s="33"/>
      <c r="I90" s="33"/>
      <c r="J90" s="33"/>
      <c r="K90" s="111"/>
      <c r="L90" s="111"/>
      <c r="M90" s="111"/>
    </row>
    <row r="91" spans="1:15" s="68" customFormat="1" ht="19.5" customHeight="1">
      <c r="A91" s="35" t="s">
        <v>29</v>
      </c>
      <c r="B91" s="81"/>
      <c r="C91" s="35" t="s">
        <v>283</v>
      </c>
      <c r="D91" s="33"/>
      <c r="E91" s="33"/>
      <c r="F91" s="33"/>
      <c r="G91" s="33"/>
      <c r="H91" s="33"/>
      <c r="I91" s="33"/>
      <c r="J91" s="33"/>
      <c r="K91" s="67"/>
      <c r="L91" s="67"/>
      <c r="M91" s="67"/>
    </row>
    <row r="92" spans="1:15" s="68" customFormat="1" ht="19.5" customHeight="1">
      <c r="A92" s="32" t="s">
        <v>35</v>
      </c>
      <c r="B92" s="80"/>
      <c r="C92" s="32" t="s">
        <v>100</v>
      </c>
      <c r="D92" s="33"/>
      <c r="E92" s="33"/>
      <c r="F92" s="33"/>
      <c r="G92" s="33"/>
      <c r="H92" s="33"/>
      <c r="I92" s="33"/>
      <c r="J92" s="33"/>
      <c r="K92" s="67"/>
      <c r="L92" s="67"/>
      <c r="M92" s="67"/>
    </row>
    <row r="93" spans="1:15" s="68" customFormat="1" ht="19.5" customHeight="1">
      <c r="A93" s="32" t="s">
        <v>36</v>
      </c>
      <c r="B93" s="80"/>
      <c r="C93" s="32" t="s">
        <v>24</v>
      </c>
      <c r="D93" s="33"/>
      <c r="E93" s="33"/>
      <c r="F93" s="33"/>
      <c r="G93" s="33"/>
      <c r="H93" s="33"/>
      <c r="I93" s="33"/>
      <c r="J93" s="33"/>
      <c r="K93" s="67"/>
      <c r="L93" s="67"/>
      <c r="M93" s="67"/>
    </row>
    <row r="94" spans="1:15" s="68" customFormat="1" ht="19.5" customHeight="1">
      <c r="A94" s="32" t="s">
        <v>1</v>
      </c>
      <c r="B94" s="80"/>
      <c r="C94" s="32" t="s">
        <v>101</v>
      </c>
      <c r="D94" s="33"/>
      <c r="E94" s="33"/>
      <c r="F94" s="33"/>
      <c r="G94" s="33"/>
      <c r="H94" s="33"/>
      <c r="I94" s="33"/>
      <c r="J94" s="33"/>
      <c r="K94" s="67"/>
      <c r="L94" s="67"/>
      <c r="M94" s="67"/>
    </row>
    <row r="95" spans="1:15" s="68" customFormat="1" ht="19.5" customHeight="1">
      <c r="A95" s="32" t="s">
        <v>2</v>
      </c>
      <c r="B95" s="80"/>
      <c r="C95" s="32" t="s">
        <v>26</v>
      </c>
      <c r="D95" s="33"/>
      <c r="E95" s="33"/>
      <c r="F95" s="33"/>
      <c r="G95" s="33"/>
      <c r="H95" s="33"/>
      <c r="I95" s="33"/>
      <c r="J95" s="33"/>
      <c r="K95" s="67"/>
      <c r="L95" s="67"/>
      <c r="M95" s="67"/>
    </row>
    <row r="96" spans="1:15" s="68" customFormat="1" ht="19.5" customHeight="1" thickBot="1">
      <c r="A96" s="32" t="s">
        <v>3</v>
      </c>
      <c r="B96" s="80"/>
      <c r="C96" s="32" t="s">
        <v>102</v>
      </c>
      <c r="D96" s="33"/>
      <c r="E96" s="33"/>
      <c r="F96" s="33"/>
      <c r="G96" s="33"/>
      <c r="H96" s="33"/>
      <c r="I96" s="33"/>
      <c r="J96" s="33"/>
      <c r="K96" s="67"/>
      <c r="L96" s="67"/>
      <c r="M96" s="67"/>
    </row>
    <row r="97" spans="1:26" s="68" customFormat="1" ht="53.25" customHeight="1">
      <c r="A97" s="37" t="s">
        <v>37</v>
      </c>
      <c r="B97" s="38" t="s">
        <v>38</v>
      </c>
      <c r="C97" s="38" t="s">
        <v>275</v>
      </c>
      <c r="D97" s="38" t="s">
        <v>39</v>
      </c>
      <c r="E97" s="38" t="s">
        <v>40</v>
      </c>
      <c r="F97" s="38" t="s">
        <v>80</v>
      </c>
      <c r="G97" s="38" t="s">
        <v>69</v>
      </c>
      <c r="H97" s="38" t="s">
        <v>103</v>
      </c>
      <c r="I97" s="67"/>
      <c r="J97" s="67"/>
      <c r="K97" s="67"/>
      <c r="L97" s="67"/>
      <c r="M97" s="67"/>
    </row>
    <row r="98" spans="1:26" s="68" customFormat="1" ht="30.75" customHeight="1">
      <c r="A98" s="40" t="s">
        <v>46</v>
      </c>
      <c r="B98" s="82" t="s">
        <v>47</v>
      </c>
      <c r="C98" s="40" t="s">
        <v>48</v>
      </c>
      <c r="D98" s="40" t="s">
        <v>49</v>
      </c>
      <c r="E98" s="40" t="s">
        <v>50</v>
      </c>
      <c r="F98" s="40" t="s">
        <v>51</v>
      </c>
      <c r="G98" s="40" t="s">
        <v>104</v>
      </c>
      <c r="H98" s="40" t="s">
        <v>52</v>
      </c>
      <c r="I98" s="67"/>
      <c r="J98" s="67"/>
      <c r="K98" s="67"/>
      <c r="L98" s="67"/>
      <c r="M98" s="67"/>
    </row>
    <row r="99" spans="1:26" s="68" customFormat="1" ht="23.25" customHeight="1">
      <c r="A99" s="64">
        <v>1</v>
      </c>
      <c r="B99" s="83" t="s">
        <v>109</v>
      </c>
      <c r="C99" s="65" t="s">
        <v>178</v>
      </c>
      <c r="D99" s="65" t="s">
        <v>182</v>
      </c>
      <c r="E99" s="65"/>
      <c r="F99" s="65"/>
      <c r="G99" s="65"/>
      <c r="H99" s="66">
        <v>1</v>
      </c>
      <c r="I99" s="67"/>
      <c r="J99" s="67"/>
      <c r="K99" s="67"/>
      <c r="L99" s="67"/>
      <c r="M99" s="67"/>
    </row>
    <row r="100" spans="1:26" s="68" customFormat="1" ht="23.25" customHeight="1">
      <c r="A100" s="104">
        <v>2</v>
      </c>
      <c r="B100" s="105" t="s">
        <v>117</v>
      </c>
      <c r="C100" s="106" t="s">
        <v>178</v>
      </c>
      <c r="D100" s="106" t="s">
        <v>182</v>
      </c>
      <c r="E100" s="106"/>
      <c r="F100" s="106"/>
      <c r="G100" s="106"/>
      <c r="H100" s="72">
        <v>2</v>
      </c>
      <c r="I100" s="67"/>
      <c r="J100" s="67"/>
      <c r="K100" s="67"/>
      <c r="L100" s="67"/>
      <c r="M100" s="67"/>
    </row>
    <row r="101" spans="1:26" s="68" customFormat="1" ht="23.25" customHeight="1">
      <c r="A101" s="64">
        <v>3</v>
      </c>
      <c r="B101" s="105" t="s">
        <v>391</v>
      </c>
      <c r="C101" s="106" t="s">
        <v>180</v>
      </c>
      <c r="D101" s="106" t="s">
        <v>182</v>
      </c>
      <c r="E101" s="106"/>
      <c r="F101" s="106"/>
      <c r="G101" s="106"/>
      <c r="H101" s="66">
        <v>3</v>
      </c>
      <c r="I101" s="67"/>
      <c r="J101" s="67"/>
      <c r="K101" s="67"/>
      <c r="L101" s="67"/>
      <c r="M101" s="67"/>
    </row>
    <row r="102" spans="1:26" s="76" customFormat="1" ht="23.25" customHeight="1">
      <c r="A102" s="104">
        <v>4</v>
      </c>
      <c r="B102" s="105" t="s">
        <v>353</v>
      </c>
      <c r="C102" s="106" t="s">
        <v>180</v>
      </c>
      <c r="D102" s="106" t="s">
        <v>182</v>
      </c>
      <c r="E102" s="106"/>
      <c r="F102" s="106"/>
      <c r="G102" s="106"/>
      <c r="H102" s="72">
        <v>4</v>
      </c>
      <c r="I102" s="75"/>
      <c r="J102" s="75"/>
      <c r="K102" s="75"/>
      <c r="L102" s="75"/>
      <c r="M102" s="75"/>
    </row>
    <row r="103" spans="1:26" s="68" customFormat="1" ht="23.25" customHeight="1">
      <c r="A103" s="64">
        <v>5</v>
      </c>
      <c r="B103" s="83" t="s">
        <v>251</v>
      </c>
      <c r="C103" s="65" t="s">
        <v>180</v>
      </c>
      <c r="D103" s="65" t="s">
        <v>182</v>
      </c>
      <c r="E103" s="65"/>
      <c r="F103" s="65"/>
      <c r="G103" s="65"/>
      <c r="H103" s="66">
        <v>5</v>
      </c>
      <c r="I103" s="67"/>
      <c r="J103" s="67"/>
      <c r="K103" s="67"/>
      <c r="L103" s="67"/>
      <c r="M103" s="67"/>
      <c r="N103" s="77"/>
      <c r="O103" s="77"/>
      <c r="P103" s="77"/>
    </row>
    <row r="104" spans="1:26" ht="23.25" customHeight="1">
      <c r="A104" s="104">
        <v>6</v>
      </c>
      <c r="B104" s="83" t="s">
        <v>115</v>
      </c>
      <c r="C104" s="65" t="s">
        <v>180</v>
      </c>
      <c r="D104" s="65" t="s">
        <v>182</v>
      </c>
      <c r="E104" s="65"/>
      <c r="F104" s="65"/>
      <c r="G104" s="65"/>
      <c r="H104" s="72">
        <v>6</v>
      </c>
      <c r="I104" s="48"/>
      <c r="J104" s="48"/>
      <c r="K104" s="48"/>
      <c r="L104" s="48"/>
      <c r="M104" s="48"/>
      <c r="N104" s="33"/>
      <c r="O104" s="33"/>
      <c r="P104" s="33"/>
    </row>
    <row r="105" spans="1:26" ht="23.25" customHeight="1">
      <c r="A105" s="64">
        <v>7</v>
      </c>
      <c r="B105" s="83" t="s">
        <v>110</v>
      </c>
      <c r="C105" s="65" t="s">
        <v>179</v>
      </c>
      <c r="D105" s="65" t="s">
        <v>182</v>
      </c>
      <c r="E105" s="65"/>
      <c r="F105" s="65"/>
      <c r="G105" s="65"/>
      <c r="H105" s="66">
        <v>7</v>
      </c>
      <c r="I105" s="48"/>
      <c r="J105" s="48"/>
      <c r="K105" s="48"/>
      <c r="L105" s="48"/>
      <c r="M105" s="48"/>
      <c r="N105" s="33"/>
      <c r="O105" s="33"/>
      <c r="P105" s="33"/>
    </row>
    <row r="106" spans="1:26" ht="23.25" customHeight="1">
      <c r="A106" s="104">
        <v>8</v>
      </c>
      <c r="B106" s="83" t="s">
        <v>112</v>
      </c>
      <c r="C106" s="65" t="s">
        <v>181</v>
      </c>
      <c r="D106" s="65" t="s">
        <v>182</v>
      </c>
      <c r="E106" s="65"/>
      <c r="F106" s="65"/>
      <c r="G106" s="65"/>
      <c r="H106" s="72">
        <v>8</v>
      </c>
      <c r="I106" s="33"/>
      <c r="J106" s="33"/>
      <c r="K106" s="33"/>
      <c r="L106" s="33"/>
      <c r="M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23.25" customHeight="1">
      <c r="A107" s="64">
        <v>9</v>
      </c>
      <c r="B107" s="105" t="s">
        <v>114</v>
      </c>
      <c r="C107" s="106" t="s">
        <v>181</v>
      </c>
      <c r="D107" s="106" t="s">
        <v>182</v>
      </c>
      <c r="E107" s="106"/>
      <c r="F107" s="106"/>
      <c r="G107" s="106"/>
      <c r="H107" s="66">
        <v>9</v>
      </c>
      <c r="I107" s="33"/>
      <c r="J107" s="33"/>
      <c r="K107" s="33"/>
      <c r="L107" s="33"/>
      <c r="M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23.25" customHeight="1">
      <c r="A108" s="104">
        <v>10</v>
      </c>
      <c r="B108" s="105" t="s">
        <v>116</v>
      </c>
      <c r="C108" s="106" t="s">
        <v>181</v>
      </c>
      <c r="D108" s="106" t="s">
        <v>182</v>
      </c>
      <c r="E108" s="106"/>
      <c r="F108" s="106"/>
      <c r="G108" s="106"/>
      <c r="H108" s="72">
        <v>10</v>
      </c>
      <c r="I108" s="33"/>
      <c r="J108" s="33"/>
      <c r="K108" s="33"/>
      <c r="L108" s="33"/>
      <c r="M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23.25" customHeight="1">
      <c r="A109" s="64">
        <v>11</v>
      </c>
      <c r="B109" s="105" t="s">
        <v>410</v>
      </c>
      <c r="C109" s="106" t="s">
        <v>181</v>
      </c>
      <c r="D109" s="106" t="s">
        <v>182</v>
      </c>
      <c r="E109" s="106"/>
      <c r="F109" s="106"/>
      <c r="G109" s="106"/>
      <c r="H109" s="66">
        <v>11</v>
      </c>
      <c r="I109" s="33"/>
      <c r="J109" s="33"/>
      <c r="K109" s="33"/>
      <c r="L109" s="33"/>
      <c r="M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3.25" customHeight="1">
      <c r="A110" s="104">
        <v>12</v>
      </c>
      <c r="B110" s="105" t="s">
        <v>392</v>
      </c>
      <c r="C110" s="106" t="s">
        <v>180</v>
      </c>
      <c r="D110" s="106" t="s">
        <v>182</v>
      </c>
      <c r="E110" s="106"/>
      <c r="F110" s="106"/>
      <c r="G110" s="106"/>
      <c r="H110" s="72">
        <v>12</v>
      </c>
      <c r="I110" s="33"/>
      <c r="J110" s="33"/>
      <c r="K110" s="33"/>
      <c r="L110" s="33"/>
      <c r="M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43.5" customHeight="1">
      <c r="A111" s="64">
        <v>13</v>
      </c>
      <c r="B111" s="105" t="s">
        <v>395</v>
      </c>
      <c r="C111" s="106" t="s">
        <v>354</v>
      </c>
      <c r="D111" s="106" t="s">
        <v>182</v>
      </c>
      <c r="E111" s="106"/>
      <c r="F111" s="106"/>
      <c r="G111" s="106"/>
      <c r="H111" s="66">
        <v>13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26" ht="23.25" customHeight="1">
      <c r="A112" s="104">
        <v>14</v>
      </c>
      <c r="B112" s="83" t="str">
        <f>B24</f>
        <v>Putu  Sumerjaya</v>
      </c>
      <c r="C112" s="65" t="s">
        <v>417</v>
      </c>
      <c r="D112" s="65" t="s">
        <v>182</v>
      </c>
      <c r="E112" s="65"/>
      <c r="F112" s="65"/>
      <c r="G112" s="65"/>
      <c r="H112" s="72">
        <v>14</v>
      </c>
      <c r="I112" s="33">
        <v>43</v>
      </c>
      <c r="J112" s="33">
        <v>11</v>
      </c>
      <c r="K112" s="33"/>
      <c r="L112" s="33"/>
      <c r="M112" s="33"/>
      <c r="N112" s="33"/>
      <c r="O112" s="33"/>
      <c r="P112" s="33"/>
      <c r="Q112" s="33"/>
      <c r="R112" s="33"/>
    </row>
    <row r="113" spans="1:18" ht="23.25" customHeight="1">
      <c r="A113" s="64">
        <v>15</v>
      </c>
      <c r="B113" s="83" t="str">
        <f>B25</f>
        <v>Putu Suartawan</v>
      </c>
      <c r="C113" s="65" t="s">
        <v>180</v>
      </c>
      <c r="D113" s="65" t="s">
        <v>182</v>
      </c>
      <c r="E113" s="65"/>
      <c r="F113" s="65"/>
      <c r="G113" s="65"/>
      <c r="H113" s="66">
        <v>15</v>
      </c>
      <c r="I113" s="33">
        <v>44</v>
      </c>
      <c r="J113" s="33">
        <v>12</v>
      </c>
      <c r="K113" s="33"/>
      <c r="L113" s="33"/>
      <c r="M113" s="33"/>
      <c r="N113" s="33"/>
      <c r="O113" s="33"/>
      <c r="P113" s="33"/>
      <c r="Q113" s="33"/>
      <c r="R113" s="33"/>
    </row>
    <row r="114" spans="1:18" ht="23.25" customHeight="1">
      <c r="A114" s="104">
        <v>16</v>
      </c>
      <c r="B114" s="105" t="s">
        <v>204</v>
      </c>
      <c r="C114" s="106" t="s">
        <v>177</v>
      </c>
      <c r="D114" s="106" t="s">
        <v>182</v>
      </c>
      <c r="E114" s="106"/>
      <c r="F114" s="106"/>
      <c r="G114" s="106"/>
      <c r="H114" s="72">
        <v>16</v>
      </c>
      <c r="I114" s="33">
        <v>45</v>
      </c>
      <c r="J114" s="33">
        <v>13</v>
      </c>
      <c r="K114" s="33"/>
      <c r="L114" s="33"/>
      <c r="M114" s="33"/>
      <c r="N114" s="33"/>
      <c r="O114" s="33"/>
      <c r="P114" s="33"/>
      <c r="Q114" s="33"/>
      <c r="R114" s="33"/>
    </row>
    <row r="115" spans="1:18" ht="23.25" customHeight="1">
      <c r="A115" s="64">
        <v>17</v>
      </c>
      <c r="B115" s="83" t="s">
        <v>318</v>
      </c>
      <c r="C115" s="65" t="s">
        <v>177</v>
      </c>
      <c r="D115" s="65" t="s">
        <v>182</v>
      </c>
      <c r="E115" s="65"/>
      <c r="F115" s="65"/>
      <c r="G115" s="65"/>
      <c r="H115" s="66">
        <v>17</v>
      </c>
      <c r="I115" s="33">
        <v>46</v>
      </c>
      <c r="J115" s="33">
        <v>14</v>
      </c>
      <c r="K115" s="33"/>
      <c r="L115" s="33"/>
      <c r="M115" s="33"/>
      <c r="N115" s="33"/>
      <c r="O115" s="33"/>
      <c r="P115" s="33"/>
      <c r="Q115" s="33"/>
      <c r="R115" s="33"/>
    </row>
    <row r="116" spans="1:18" ht="23.25" customHeight="1">
      <c r="A116" s="104">
        <v>18</v>
      </c>
      <c r="B116" s="83" t="s">
        <v>205</v>
      </c>
      <c r="C116" s="65" t="s">
        <v>177</v>
      </c>
      <c r="D116" s="65" t="s">
        <v>182</v>
      </c>
      <c r="E116" s="65"/>
      <c r="F116" s="65"/>
      <c r="G116" s="65"/>
      <c r="H116" s="72">
        <v>18</v>
      </c>
      <c r="I116" s="33">
        <v>47</v>
      </c>
      <c r="J116" s="33">
        <v>15</v>
      </c>
      <c r="K116" s="33"/>
      <c r="L116" s="33"/>
      <c r="M116" s="33"/>
      <c r="N116" s="33"/>
      <c r="O116" s="33"/>
      <c r="P116" s="33"/>
      <c r="Q116" s="33"/>
      <c r="R116" s="33"/>
    </row>
    <row r="117" spans="1:18" ht="23.25" customHeight="1">
      <c r="A117" s="64">
        <v>19</v>
      </c>
      <c r="B117" s="83" t="s">
        <v>207</v>
      </c>
      <c r="C117" s="65" t="s">
        <v>177</v>
      </c>
      <c r="D117" s="65" t="s">
        <v>182</v>
      </c>
      <c r="E117" s="65"/>
      <c r="F117" s="65"/>
      <c r="G117" s="65"/>
      <c r="H117" s="66">
        <v>19</v>
      </c>
      <c r="I117" s="33">
        <v>48</v>
      </c>
      <c r="J117" s="33">
        <v>16</v>
      </c>
      <c r="K117" s="33"/>
      <c r="L117" s="33"/>
      <c r="M117" s="33"/>
      <c r="N117" s="33"/>
      <c r="O117" s="33"/>
      <c r="P117" s="33"/>
      <c r="Q117" s="33"/>
      <c r="R117" s="33"/>
    </row>
    <row r="118" spans="1:18" ht="23.25" customHeight="1">
      <c r="A118" s="104">
        <v>20</v>
      </c>
      <c r="B118" s="83" t="s">
        <v>120</v>
      </c>
      <c r="C118" s="65" t="s">
        <v>177</v>
      </c>
      <c r="D118" s="65" t="s">
        <v>182</v>
      </c>
      <c r="E118" s="65"/>
      <c r="F118" s="65"/>
      <c r="G118" s="65"/>
      <c r="H118" s="72">
        <v>20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3.25" customHeight="1">
      <c r="A119" s="64">
        <v>21</v>
      </c>
      <c r="B119" s="83" t="s">
        <v>196</v>
      </c>
      <c r="C119" s="65" t="s">
        <v>177</v>
      </c>
      <c r="D119" s="65" t="s">
        <v>182</v>
      </c>
      <c r="E119" s="65"/>
      <c r="F119" s="65"/>
      <c r="G119" s="65"/>
      <c r="H119" s="66">
        <v>21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23.25" customHeight="1">
      <c r="A120" s="104">
        <v>22</v>
      </c>
      <c r="B120" s="83" t="s">
        <v>197</v>
      </c>
      <c r="C120" s="65" t="s">
        <v>177</v>
      </c>
      <c r="D120" s="65" t="s">
        <v>182</v>
      </c>
      <c r="E120" s="65"/>
      <c r="F120" s="65"/>
      <c r="G120" s="65"/>
      <c r="H120" s="72">
        <v>22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23.25" customHeight="1">
      <c r="A121" s="64">
        <v>23</v>
      </c>
      <c r="B121" s="83" t="s">
        <v>198</v>
      </c>
      <c r="C121" s="65" t="s">
        <v>177</v>
      </c>
      <c r="D121" s="65" t="s">
        <v>182</v>
      </c>
      <c r="E121" s="65"/>
      <c r="F121" s="65"/>
      <c r="G121" s="65"/>
      <c r="H121" s="66">
        <v>23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3.25" customHeight="1">
      <c r="A122" s="104">
        <v>24</v>
      </c>
      <c r="B122" s="83" t="s">
        <v>118</v>
      </c>
      <c r="C122" s="65" t="s">
        <v>177</v>
      </c>
      <c r="D122" s="65" t="s">
        <v>182</v>
      </c>
      <c r="E122" s="65"/>
      <c r="F122" s="65"/>
      <c r="G122" s="65"/>
      <c r="H122" s="72">
        <v>24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38.25" customHeight="1">
      <c r="A123" s="64">
        <v>25</v>
      </c>
      <c r="B123" s="83" t="s">
        <v>119</v>
      </c>
      <c r="C123" s="65" t="s">
        <v>177</v>
      </c>
      <c r="D123" s="65" t="s">
        <v>182</v>
      </c>
      <c r="E123" s="65"/>
      <c r="F123" s="65"/>
      <c r="G123" s="65"/>
      <c r="H123" s="66">
        <v>25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 ht="23.25" customHeight="1">
      <c r="A124" s="104">
        <v>26</v>
      </c>
      <c r="B124" s="83" t="s">
        <v>122</v>
      </c>
      <c r="C124" s="65" t="s">
        <v>177</v>
      </c>
      <c r="D124" s="65" t="s">
        <v>182</v>
      </c>
      <c r="E124" s="65"/>
      <c r="F124" s="65"/>
      <c r="G124" s="65"/>
      <c r="H124" s="72">
        <v>26</v>
      </c>
      <c r="I124" s="115"/>
      <c r="J124" s="115"/>
      <c r="K124" s="115"/>
      <c r="L124" s="115"/>
      <c r="M124" s="115"/>
    </row>
    <row r="125" spans="1:18" ht="42" customHeight="1">
      <c r="A125" s="64">
        <v>27</v>
      </c>
      <c r="B125" s="83" t="s">
        <v>121</v>
      </c>
      <c r="C125" s="65" t="s">
        <v>177</v>
      </c>
      <c r="D125" s="65" t="s">
        <v>182</v>
      </c>
      <c r="E125" s="65"/>
      <c r="F125" s="65"/>
      <c r="G125" s="65"/>
      <c r="H125" s="66">
        <v>27</v>
      </c>
      <c r="I125" s="33"/>
      <c r="J125" s="33"/>
      <c r="K125" s="33"/>
      <c r="L125" s="33"/>
      <c r="M125" s="33"/>
    </row>
    <row r="126" spans="1:18" ht="32.25" customHeight="1">
      <c r="A126" s="104">
        <v>28</v>
      </c>
      <c r="B126" s="83" t="s">
        <v>199</v>
      </c>
      <c r="C126" s="65" t="s">
        <v>177</v>
      </c>
      <c r="D126" s="65" t="s">
        <v>182</v>
      </c>
      <c r="E126" s="65"/>
      <c r="F126" s="65"/>
      <c r="G126" s="65"/>
      <c r="H126" s="72">
        <v>28</v>
      </c>
      <c r="I126" s="33"/>
      <c r="J126" s="33"/>
      <c r="K126" s="33"/>
      <c r="L126" s="33"/>
      <c r="M126" s="33"/>
    </row>
    <row r="127" spans="1:18" ht="43.5" customHeight="1">
      <c r="A127" s="64">
        <v>29</v>
      </c>
      <c r="B127" s="83" t="s">
        <v>319</v>
      </c>
      <c r="C127" s="65" t="s">
        <v>177</v>
      </c>
      <c r="D127" s="65" t="s">
        <v>182</v>
      </c>
      <c r="E127" s="65"/>
      <c r="F127" s="65"/>
      <c r="G127" s="65"/>
      <c r="H127" s="66">
        <v>29</v>
      </c>
      <c r="I127" s="33"/>
      <c r="J127" s="33"/>
      <c r="K127" s="33"/>
      <c r="L127" s="33"/>
      <c r="M127" s="33"/>
    </row>
    <row r="128" spans="1:18" ht="36.75" customHeight="1">
      <c r="A128" s="104">
        <v>30</v>
      </c>
      <c r="B128" s="83" t="s">
        <v>210</v>
      </c>
      <c r="C128" s="65" t="s">
        <v>177</v>
      </c>
      <c r="D128" s="65" t="s">
        <v>182</v>
      </c>
      <c r="E128" s="65"/>
      <c r="F128" s="65"/>
      <c r="G128" s="65"/>
      <c r="H128" s="72">
        <v>30</v>
      </c>
      <c r="I128" s="33"/>
      <c r="J128" s="33"/>
      <c r="K128" s="33"/>
      <c r="L128" s="33"/>
      <c r="M128" s="33"/>
    </row>
    <row r="129" spans="1:15" ht="48" customHeight="1">
      <c r="A129" s="64">
        <v>31</v>
      </c>
      <c r="B129" s="83" t="s">
        <v>211</v>
      </c>
      <c r="C129" s="65" t="s">
        <v>177</v>
      </c>
      <c r="D129" s="65" t="s">
        <v>182</v>
      </c>
      <c r="E129" s="65"/>
      <c r="F129" s="65"/>
      <c r="G129" s="65"/>
      <c r="H129" s="66">
        <v>31</v>
      </c>
      <c r="I129" s="33"/>
      <c r="J129" s="33"/>
      <c r="K129" s="33"/>
      <c r="L129" s="33"/>
      <c r="M129" s="33"/>
    </row>
    <row r="130" spans="1:15" ht="31.5" customHeight="1">
      <c r="A130" s="104">
        <v>32</v>
      </c>
      <c r="B130" s="83" t="s">
        <v>208</v>
      </c>
      <c r="C130" s="65" t="s">
        <v>177</v>
      </c>
      <c r="D130" s="65" t="s">
        <v>182</v>
      </c>
      <c r="E130" s="65"/>
      <c r="F130" s="65"/>
      <c r="G130" s="65"/>
      <c r="H130" s="72">
        <v>32</v>
      </c>
      <c r="I130" s="33"/>
      <c r="J130" s="33"/>
      <c r="K130" s="33"/>
      <c r="L130" s="33"/>
      <c r="M130" s="33"/>
    </row>
    <row r="131" spans="1:15" s="39" customFormat="1" ht="34.5" customHeight="1">
      <c r="A131" s="45"/>
      <c r="B131" s="84" t="s">
        <v>106</v>
      </c>
      <c r="C131" s="55"/>
      <c r="D131" s="46"/>
      <c r="E131" s="46"/>
      <c r="F131" s="46"/>
      <c r="G131" s="46"/>
      <c r="H131" s="46"/>
      <c r="I131" s="33"/>
      <c r="J131" s="51"/>
      <c r="K131" s="51"/>
      <c r="L131" s="51"/>
      <c r="M131" s="51"/>
    </row>
    <row r="132" spans="1:15" s="41" customFormat="1" ht="38.25" customHeight="1">
      <c r="A132" s="33"/>
      <c r="B132" s="80"/>
      <c r="C132" s="32"/>
      <c r="D132" s="33"/>
      <c r="E132" s="33"/>
      <c r="F132" s="33" t="s">
        <v>59</v>
      </c>
      <c r="G132" s="33"/>
      <c r="H132" s="33"/>
      <c r="I132" s="33"/>
      <c r="J132" s="52"/>
      <c r="K132" s="52"/>
      <c r="L132" s="52"/>
      <c r="M132" s="52"/>
      <c r="O132" s="41" t="s">
        <v>105</v>
      </c>
    </row>
    <row r="133" spans="1:15" s="68" customFormat="1" ht="31.5" customHeight="1">
      <c r="A133" s="33"/>
      <c r="B133" s="80" t="s">
        <v>32</v>
      </c>
      <c r="C133" s="32"/>
      <c r="D133" s="33"/>
      <c r="E133" s="33"/>
      <c r="F133" s="33" t="s">
        <v>33</v>
      </c>
      <c r="G133" s="33"/>
      <c r="H133" s="33"/>
      <c r="I133" s="33"/>
      <c r="J133" s="67"/>
      <c r="K133" s="67"/>
      <c r="L133" s="67"/>
      <c r="M133" s="67"/>
    </row>
    <row r="134" spans="1:15" s="68" customFormat="1" ht="31.5" customHeight="1">
      <c r="A134" s="33"/>
      <c r="B134" s="93" t="s">
        <v>19</v>
      </c>
      <c r="C134" s="93"/>
      <c r="D134" s="93"/>
      <c r="E134" s="93"/>
      <c r="F134" s="93" t="s">
        <v>60</v>
      </c>
      <c r="G134" s="33"/>
      <c r="H134" s="33"/>
      <c r="I134" s="33"/>
      <c r="J134" s="67"/>
      <c r="K134" s="67"/>
      <c r="L134" s="67"/>
      <c r="M134" s="67"/>
    </row>
    <row r="135" spans="1:15" s="68" customFormat="1" ht="31.5" customHeight="1">
      <c r="A135" s="33"/>
      <c r="B135" s="80"/>
      <c r="C135" s="32"/>
      <c r="D135" s="33"/>
      <c r="E135" s="33"/>
      <c r="F135" s="33"/>
      <c r="G135" s="33"/>
      <c r="H135" s="33"/>
      <c r="I135" s="33"/>
      <c r="J135" s="67"/>
      <c r="K135" s="67"/>
      <c r="L135" s="67"/>
      <c r="M135" s="67"/>
    </row>
    <row r="136" spans="1:15" s="68" customFormat="1" ht="39.75" customHeight="1">
      <c r="A136" s="33"/>
      <c r="B136" s="80"/>
      <c r="C136" s="32"/>
      <c r="D136" s="33"/>
      <c r="E136" s="33"/>
      <c r="F136" s="33"/>
      <c r="G136" s="33"/>
      <c r="H136" s="33"/>
      <c r="I136" s="33"/>
      <c r="J136" s="67"/>
      <c r="K136" s="67"/>
      <c r="L136" s="67"/>
      <c r="M136" s="67"/>
    </row>
    <row r="137" spans="1:15" s="68" customFormat="1" ht="39.75" customHeight="1">
      <c r="A137" s="33"/>
      <c r="B137" s="32" t="s">
        <v>20</v>
      </c>
      <c r="C137" s="32"/>
      <c r="D137" s="33"/>
      <c r="E137" s="33"/>
      <c r="F137" s="33" t="s">
        <v>23</v>
      </c>
      <c r="G137" s="33"/>
      <c r="H137" s="33"/>
      <c r="I137" s="33"/>
      <c r="J137" s="67"/>
      <c r="K137" s="67"/>
      <c r="L137" s="67"/>
      <c r="M137" s="67"/>
    </row>
    <row r="138" spans="1:15" s="68" customFormat="1" ht="39.75" customHeight="1">
      <c r="A138" s="31"/>
      <c r="B138" s="86"/>
      <c r="C138" s="57"/>
      <c r="D138" s="31"/>
      <c r="E138" s="31"/>
      <c r="F138" s="31"/>
      <c r="G138" s="31"/>
      <c r="H138" s="31"/>
      <c r="I138" s="33"/>
      <c r="J138" s="67"/>
      <c r="K138" s="67"/>
      <c r="L138" s="67"/>
      <c r="M138" s="67"/>
    </row>
    <row r="139" spans="1:15" s="68" customFormat="1" ht="24" customHeight="1">
      <c r="A139" s="302" t="s">
        <v>287</v>
      </c>
      <c r="B139" s="302"/>
      <c r="C139" s="302"/>
      <c r="D139" s="302"/>
      <c r="E139" s="302"/>
      <c r="F139" s="302"/>
      <c r="G139" s="302"/>
      <c r="H139" s="302"/>
      <c r="I139" s="67">
        <v>50</v>
      </c>
      <c r="J139" s="67">
        <v>2</v>
      </c>
      <c r="K139" s="67"/>
      <c r="L139" s="67"/>
      <c r="M139" s="67"/>
    </row>
    <row r="140" spans="1:15" s="68" customFormat="1" ht="24" customHeight="1">
      <c r="A140" s="32"/>
      <c r="B140" s="80"/>
      <c r="C140" s="32"/>
      <c r="D140" s="33"/>
      <c r="E140" s="33"/>
      <c r="F140" s="33"/>
      <c r="G140" s="33"/>
      <c r="H140" s="33"/>
      <c r="I140" s="67">
        <v>51</v>
      </c>
      <c r="J140" s="67">
        <v>3</v>
      </c>
      <c r="K140" s="67"/>
      <c r="L140" s="67"/>
      <c r="M140" s="67"/>
    </row>
    <row r="141" spans="1:15" s="68" customFormat="1" ht="24" customHeight="1">
      <c r="A141" s="32" t="s">
        <v>28</v>
      </c>
      <c r="B141" s="80"/>
      <c r="C141" s="34" t="s">
        <v>98</v>
      </c>
      <c r="D141" s="34"/>
      <c r="E141" s="34"/>
      <c r="F141" s="33"/>
      <c r="G141" s="33"/>
      <c r="H141" s="33"/>
      <c r="I141" s="67">
        <v>52</v>
      </c>
      <c r="J141" s="67">
        <v>4</v>
      </c>
      <c r="K141" s="67"/>
      <c r="L141" s="67"/>
      <c r="M141" s="67"/>
    </row>
    <row r="142" spans="1:15" s="68" customFormat="1" ht="24" customHeight="1">
      <c r="A142" s="35" t="s">
        <v>29</v>
      </c>
      <c r="B142" s="81"/>
      <c r="C142" s="35" t="s">
        <v>283</v>
      </c>
      <c r="D142" s="33"/>
      <c r="E142" s="33"/>
      <c r="F142" s="33"/>
      <c r="G142" s="33"/>
      <c r="H142" s="33"/>
      <c r="I142" s="67">
        <v>53</v>
      </c>
      <c r="J142" s="67">
        <v>5</v>
      </c>
      <c r="K142" s="67"/>
      <c r="L142" s="67"/>
      <c r="M142" s="67"/>
    </row>
    <row r="143" spans="1:15" s="68" customFormat="1" ht="24" customHeight="1">
      <c r="A143" s="32" t="s">
        <v>35</v>
      </c>
      <c r="B143" s="80"/>
      <c r="C143" s="32" t="s">
        <v>100</v>
      </c>
      <c r="D143" s="33"/>
      <c r="E143" s="33"/>
      <c r="F143" s="33"/>
      <c r="G143" s="33"/>
      <c r="H143" s="33"/>
      <c r="I143" s="67">
        <v>54</v>
      </c>
      <c r="J143" s="67">
        <v>6</v>
      </c>
      <c r="K143" s="67"/>
      <c r="L143" s="67"/>
      <c r="M143" s="67"/>
    </row>
    <row r="144" spans="1:15" s="68" customFormat="1" ht="24" customHeight="1">
      <c r="A144" s="32" t="s">
        <v>36</v>
      </c>
      <c r="B144" s="80"/>
      <c r="C144" s="32" t="s">
        <v>24</v>
      </c>
      <c r="D144" s="33"/>
      <c r="E144" s="33"/>
      <c r="F144" s="33"/>
      <c r="G144" s="33"/>
      <c r="H144" s="33"/>
      <c r="I144" s="67">
        <v>55</v>
      </c>
      <c r="J144" s="67">
        <v>7</v>
      </c>
      <c r="K144" s="67"/>
      <c r="L144" s="67"/>
      <c r="M144" s="67"/>
    </row>
    <row r="145" spans="1:26" s="68" customFormat="1" ht="24" customHeight="1">
      <c r="A145" s="32" t="s">
        <v>1</v>
      </c>
      <c r="B145" s="80"/>
      <c r="C145" s="32" t="s">
        <v>101</v>
      </c>
      <c r="D145" s="33"/>
      <c r="E145" s="33"/>
      <c r="F145" s="33"/>
      <c r="G145" s="33"/>
      <c r="H145" s="33"/>
      <c r="I145" s="67">
        <v>56</v>
      </c>
      <c r="J145" s="67">
        <v>8</v>
      </c>
      <c r="K145" s="67"/>
      <c r="L145" s="67"/>
      <c r="M145" s="67"/>
    </row>
    <row r="146" spans="1:26" s="68" customFormat="1" ht="51.75" customHeight="1">
      <c r="A146" s="32" t="s">
        <v>2</v>
      </c>
      <c r="B146" s="80"/>
      <c r="C146" s="32" t="s">
        <v>26</v>
      </c>
      <c r="D146" s="33"/>
      <c r="E146" s="33"/>
      <c r="F146" s="33"/>
      <c r="G146" s="33"/>
      <c r="H146" s="33"/>
      <c r="I146" s="67">
        <v>57</v>
      </c>
      <c r="J146" s="67">
        <v>9</v>
      </c>
      <c r="K146" s="67"/>
      <c r="L146" s="67"/>
      <c r="M146" s="67"/>
    </row>
    <row r="147" spans="1:26" s="68" customFormat="1" ht="42.75" customHeight="1" thickBot="1">
      <c r="A147" s="32" t="s">
        <v>3</v>
      </c>
      <c r="B147" s="80"/>
      <c r="C147" s="32" t="s">
        <v>102</v>
      </c>
      <c r="D147" s="33"/>
      <c r="E147" s="33"/>
      <c r="F147" s="33"/>
      <c r="G147" s="33"/>
      <c r="H147" s="33"/>
      <c r="I147" s="67">
        <v>58</v>
      </c>
      <c r="J147" s="67">
        <v>10</v>
      </c>
      <c r="K147" s="67"/>
      <c r="L147" s="67"/>
      <c r="M147" s="67"/>
    </row>
    <row r="148" spans="1:26" s="68" customFormat="1" ht="60" customHeight="1">
      <c r="A148" s="37" t="s">
        <v>37</v>
      </c>
      <c r="B148" s="38" t="s">
        <v>38</v>
      </c>
      <c r="C148" s="38" t="s">
        <v>275</v>
      </c>
      <c r="D148" s="38" t="s">
        <v>39</v>
      </c>
      <c r="E148" s="38" t="s">
        <v>40</v>
      </c>
      <c r="F148" s="38" t="s">
        <v>80</v>
      </c>
      <c r="G148" s="38" t="s">
        <v>69</v>
      </c>
      <c r="H148" s="38" t="s">
        <v>103</v>
      </c>
      <c r="I148" s="67">
        <v>59</v>
      </c>
      <c r="J148" s="67">
        <v>11</v>
      </c>
      <c r="K148" s="67"/>
      <c r="L148" s="67"/>
      <c r="M148" s="67"/>
    </row>
    <row r="149" spans="1:26" s="68" customFormat="1" ht="39" customHeight="1">
      <c r="A149" s="40" t="s">
        <v>46</v>
      </c>
      <c r="B149" s="82" t="s">
        <v>47</v>
      </c>
      <c r="C149" s="40" t="s">
        <v>48</v>
      </c>
      <c r="D149" s="40" t="s">
        <v>49</v>
      </c>
      <c r="E149" s="40" t="s">
        <v>50</v>
      </c>
      <c r="F149" s="40" t="s">
        <v>51</v>
      </c>
      <c r="G149" s="40" t="s">
        <v>104</v>
      </c>
      <c r="H149" s="40" t="s">
        <v>52</v>
      </c>
      <c r="I149" s="67">
        <v>60</v>
      </c>
      <c r="J149" s="67">
        <v>12</v>
      </c>
      <c r="K149" s="67"/>
      <c r="L149" s="67"/>
      <c r="M149" s="67"/>
    </row>
    <row r="150" spans="1:26" s="68" customFormat="1" ht="39" customHeight="1">
      <c r="A150" s="104">
        <v>1</v>
      </c>
      <c r="B150" s="83" t="s">
        <v>139</v>
      </c>
      <c r="C150" s="65" t="s">
        <v>177</v>
      </c>
      <c r="D150" s="65" t="s">
        <v>182</v>
      </c>
      <c r="E150" s="65"/>
      <c r="F150" s="65"/>
      <c r="G150" s="65"/>
      <c r="H150" s="72">
        <v>1</v>
      </c>
      <c r="I150" s="67">
        <v>61</v>
      </c>
      <c r="J150" s="67">
        <v>13</v>
      </c>
      <c r="K150" s="67"/>
      <c r="L150" s="67"/>
      <c r="M150" s="67"/>
    </row>
    <row r="151" spans="1:26" s="68" customFormat="1" ht="39" customHeight="1">
      <c r="A151" s="64">
        <v>2</v>
      </c>
      <c r="B151" s="83" t="s">
        <v>136</v>
      </c>
      <c r="C151" s="65" t="s">
        <v>177</v>
      </c>
      <c r="D151" s="65" t="s">
        <v>182</v>
      </c>
      <c r="E151" s="65"/>
      <c r="F151" s="65"/>
      <c r="G151" s="65"/>
      <c r="H151" s="66">
        <v>2</v>
      </c>
      <c r="I151" s="67">
        <v>62</v>
      </c>
      <c r="J151" s="67">
        <v>14</v>
      </c>
      <c r="K151" s="67"/>
      <c r="L151" s="67"/>
      <c r="M151" s="67"/>
    </row>
    <row r="152" spans="1:26" s="68" customFormat="1" ht="39" customHeight="1">
      <c r="A152" s="104">
        <v>3</v>
      </c>
      <c r="B152" s="83" t="s">
        <v>140</v>
      </c>
      <c r="C152" s="65" t="s">
        <v>177</v>
      </c>
      <c r="D152" s="65" t="s">
        <v>182</v>
      </c>
      <c r="E152" s="65"/>
      <c r="F152" s="65"/>
      <c r="G152" s="65"/>
      <c r="H152" s="72">
        <v>3</v>
      </c>
      <c r="I152" s="67">
        <v>63</v>
      </c>
      <c r="J152" s="67">
        <v>15</v>
      </c>
      <c r="K152" s="67"/>
      <c r="L152" s="67"/>
      <c r="M152" s="67"/>
    </row>
    <row r="153" spans="1:26" ht="39" customHeight="1">
      <c r="A153" s="64">
        <v>4</v>
      </c>
      <c r="B153" s="83" t="s">
        <v>141</v>
      </c>
      <c r="C153" s="65" t="s">
        <v>177</v>
      </c>
      <c r="D153" s="65" t="s">
        <v>182</v>
      </c>
      <c r="E153" s="65"/>
      <c r="F153" s="65"/>
      <c r="G153" s="65"/>
      <c r="H153" s="66">
        <v>4</v>
      </c>
      <c r="I153" s="67">
        <v>64</v>
      </c>
      <c r="J153" s="67">
        <v>16</v>
      </c>
      <c r="K153" s="48"/>
      <c r="L153" s="48"/>
      <c r="M153" s="48"/>
    </row>
    <row r="154" spans="1:26" ht="39" customHeight="1">
      <c r="A154" s="104">
        <v>5</v>
      </c>
      <c r="B154" s="83" t="s">
        <v>320</v>
      </c>
      <c r="C154" s="65" t="s">
        <v>177</v>
      </c>
      <c r="D154" s="65" t="s">
        <v>182</v>
      </c>
      <c r="E154" s="65"/>
      <c r="F154" s="65"/>
      <c r="G154" s="65"/>
      <c r="H154" s="72">
        <v>5</v>
      </c>
      <c r="I154" s="67">
        <v>65</v>
      </c>
      <c r="J154" s="67">
        <v>17</v>
      </c>
      <c r="K154" s="48"/>
      <c r="L154" s="48"/>
      <c r="M154" s="48"/>
    </row>
    <row r="155" spans="1:26" ht="39" customHeight="1">
      <c r="A155" s="64">
        <v>6</v>
      </c>
      <c r="B155" s="83" t="s">
        <v>321</v>
      </c>
      <c r="C155" s="65" t="s">
        <v>177</v>
      </c>
      <c r="D155" s="65" t="s">
        <v>182</v>
      </c>
      <c r="E155" s="65"/>
      <c r="F155" s="65"/>
      <c r="G155" s="65"/>
      <c r="H155" s="66">
        <v>6</v>
      </c>
      <c r="I155" s="48"/>
      <c r="J155" s="48"/>
      <c r="K155" s="48"/>
      <c r="L155" s="48"/>
      <c r="M155" s="48"/>
    </row>
    <row r="156" spans="1:26" ht="39" customHeight="1">
      <c r="A156" s="104">
        <v>7</v>
      </c>
      <c r="B156" s="83" t="s">
        <v>322</v>
      </c>
      <c r="C156" s="65" t="s">
        <v>177</v>
      </c>
      <c r="D156" s="65" t="s">
        <v>182</v>
      </c>
      <c r="E156" s="65"/>
      <c r="F156" s="65"/>
      <c r="G156" s="65"/>
      <c r="H156" s="72">
        <v>7</v>
      </c>
      <c r="I156" s="33"/>
      <c r="J156" s="33"/>
      <c r="K156" s="33"/>
      <c r="L156" s="33"/>
      <c r="M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39" customHeight="1">
      <c r="A157" s="64">
        <v>8</v>
      </c>
      <c r="B157" s="83" t="s">
        <v>143</v>
      </c>
      <c r="C157" s="65" t="s">
        <v>177</v>
      </c>
      <c r="D157" s="65" t="s">
        <v>182</v>
      </c>
      <c r="E157" s="65"/>
      <c r="F157" s="65"/>
      <c r="G157" s="65"/>
      <c r="H157" s="66">
        <v>8</v>
      </c>
      <c r="I157" s="33"/>
      <c r="J157" s="33"/>
      <c r="K157" s="33"/>
      <c r="L157" s="33"/>
      <c r="M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39" customHeight="1">
      <c r="A158" s="104">
        <v>9</v>
      </c>
      <c r="B158" s="83" t="s">
        <v>144</v>
      </c>
      <c r="C158" s="65" t="s">
        <v>177</v>
      </c>
      <c r="D158" s="65" t="s">
        <v>182</v>
      </c>
      <c r="E158" s="65"/>
      <c r="F158" s="65"/>
      <c r="G158" s="65"/>
      <c r="H158" s="72">
        <v>9</v>
      </c>
      <c r="I158" s="33"/>
      <c r="J158" s="33"/>
      <c r="K158" s="33"/>
      <c r="L158" s="33"/>
      <c r="M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39" customHeight="1">
      <c r="A159" s="64">
        <v>10</v>
      </c>
      <c r="B159" s="83" t="s">
        <v>145</v>
      </c>
      <c r="C159" s="65" t="s">
        <v>177</v>
      </c>
      <c r="D159" s="65" t="s">
        <v>182</v>
      </c>
      <c r="E159" s="65"/>
      <c r="F159" s="65"/>
      <c r="G159" s="65"/>
      <c r="H159" s="66">
        <v>10</v>
      </c>
      <c r="I159" s="33"/>
      <c r="J159" s="33"/>
      <c r="K159" s="33"/>
      <c r="L159" s="33"/>
      <c r="M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39" customHeight="1">
      <c r="A160" s="104">
        <v>11</v>
      </c>
      <c r="B160" s="83" t="s">
        <v>146</v>
      </c>
      <c r="C160" s="65" t="s">
        <v>177</v>
      </c>
      <c r="D160" s="65" t="s">
        <v>182</v>
      </c>
      <c r="E160" s="65"/>
      <c r="F160" s="65"/>
      <c r="G160" s="65"/>
      <c r="H160" s="72">
        <v>11</v>
      </c>
      <c r="I160" s="33"/>
      <c r="J160" s="33"/>
      <c r="K160" s="33"/>
      <c r="L160" s="33"/>
      <c r="M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18" ht="39" customHeight="1">
      <c r="A161" s="64">
        <v>12</v>
      </c>
      <c r="B161" s="83" t="s">
        <v>147</v>
      </c>
      <c r="C161" s="65" t="s">
        <v>177</v>
      </c>
      <c r="D161" s="65" t="s">
        <v>182</v>
      </c>
      <c r="E161" s="65"/>
      <c r="F161" s="65"/>
      <c r="G161" s="65"/>
      <c r="H161" s="66">
        <v>12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39" customHeight="1">
      <c r="A162" s="104">
        <v>13</v>
      </c>
      <c r="B162" s="83" t="s">
        <v>148</v>
      </c>
      <c r="C162" s="65" t="s">
        <v>177</v>
      </c>
      <c r="D162" s="65" t="s">
        <v>182</v>
      </c>
      <c r="E162" s="65"/>
      <c r="F162" s="65"/>
      <c r="G162" s="65"/>
      <c r="H162" s="72">
        <v>13</v>
      </c>
    </row>
    <row r="163" spans="1:18" ht="39" customHeight="1">
      <c r="A163" s="64">
        <v>14</v>
      </c>
      <c r="B163" s="83" t="s">
        <v>149</v>
      </c>
      <c r="C163" s="65" t="s">
        <v>177</v>
      </c>
      <c r="D163" s="65" t="s">
        <v>182</v>
      </c>
      <c r="E163" s="65"/>
      <c r="F163" s="65"/>
      <c r="G163" s="65"/>
      <c r="H163" s="66">
        <v>14</v>
      </c>
    </row>
    <row r="164" spans="1:18" ht="39" customHeight="1">
      <c r="A164" s="104">
        <v>15</v>
      </c>
      <c r="B164" s="83" t="s">
        <v>213</v>
      </c>
      <c r="C164" s="65" t="s">
        <v>177</v>
      </c>
      <c r="D164" s="65" t="s">
        <v>182</v>
      </c>
      <c r="E164" s="65"/>
      <c r="F164" s="65"/>
      <c r="G164" s="65"/>
      <c r="H164" s="72">
        <v>15</v>
      </c>
    </row>
    <row r="165" spans="1:18" ht="39" customHeight="1">
      <c r="A165" s="64">
        <v>16</v>
      </c>
      <c r="B165" s="83" t="s">
        <v>150</v>
      </c>
      <c r="C165" s="65" t="s">
        <v>177</v>
      </c>
      <c r="D165" s="65" t="s">
        <v>182</v>
      </c>
      <c r="E165" s="65"/>
      <c r="F165" s="65"/>
      <c r="G165" s="65"/>
      <c r="H165" s="66">
        <v>16</v>
      </c>
    </row>
    <row r="166" spans="1:18" ht="41.25" customHeight="1">
      <c r="A166" s="104">
        <v>17</v>
      </c>
      <c r="B166" s="83" t="s">
        <v>151</v>
      </c>
      <c r="C166" s="65" t="s">
        <v>177</v>
      </c>
      <c r="D166" s="65" t="s">
        <v>182</v>
      </c>
      <c r="E166" s="65"/>
      <c r="F166" s="65"/>
      <c r="G166" s="65"/>
      <c r="H166" s="72">
        <v>17</v>
      </c>
    </row>
    <row r="167" spans="1:18" ht="35.25" customHeight="1">
      <c r="A167" s="64"/>
      <c r="B167" s="83"/>
      <c r="C167" s="65"/>
      <c r="D167" s="65"/>
      <c r="E167" s="65"/>
      <c r="F167" s="65"/>
      <c r="G167" s="65"/>
      <c r="H167" s="72"/>
    </row>
    <row r="168" spans="1:18" ht="28.5" customHeight="1">
      <c r="A168" s="45"/>
      <c r="B168" s="84" t="s">
        <v>106</v>
      </c>
      <c r="C168" s="55"/>
      <c r="D168" s="46"/>
      <c r="E168" s="46"/>
      <c r="F168" s="46"/>
      <c r="G168" s="46"/>
      <c r="H168" s="44"/>
    </row>
    <row r="169" spans="1:18" ht="28.5" customHeight="1"/>
    <row r="170" spans="1:18" ht="31.5" customHeight="1">
      <c r="A170" s="33"/>
      <c r="B170" s="80"/>
      <c r="C170" s="32"/>
      <c r="D170" s="33"/>
      <c r="E170" s="33"/>
      <c r="F170" s="33" t="s">
        <v>59</v>
      </c>
      <c r="G170" s="33"/>
      <c r="H170" s="33"/>
    </row>
    <row r="171" spans="1:18" ht="31.5" customHeight="1">
      <c r="A171" s="33"/>
      <c r="B171" s="80" t="s">
        <v>32</v>
      </c>
      <c r="C171" s="32"/>
      <c r="D171" s="33"/>
      <c r="E171" s="33"/>
      <c r="F171" s="33" t="s">
        <v>33</v>
      </c>
      <c r="G171" s="33"/>
      <c r="H171" s="33"/>
    </row>
    <row r="172" spans="1:18" ht="31.5" customHeight="1">
      <c r="A172" s="33"/>
      <c r="B172" s="93" t="s">
        <v>19</v>
      </c>
      <c r="C172" s="93"/>
      <c r="D172" s="93"/>
      <c r="E172" s="93"/>
      <c r="F172" s="93" t="s">
        <v>60</v>
      </c>
      <c r="G172" s="33"/>
      <c r="H172" s="33"/>
    </row>
    <row r="173" spans="1:18" ht="31.5" customHeight="1">
      <c r="A173" s="33"/>
      <c r="B173" s="80"/>
      <c r="C173" s="32"/>
      <c r="D173" s="33"/>
      <c r="E173" s="33"/>
      <c r="F173" s="33"/>
      <c r="G173" s="33"/>
      <c r="H173" s="33"/>
    </row>
    <row r="174" spans="1:18" ht="31.5" customHeight="1">
      <c r="A174" s="33"/>
      <c r="B174" s="80"/>
      <c r="C174" s="32"/>
      <c r="D174" s="33"/>
      <c r="E174" s="33"/>
      <c r="F174" s="33"/>
      <c r="G174" s="33"/>
      <c r="H174" s="33"/>
    </row>
    <row r="175" spans="1:18" ht="31.5" customHeight="1">
      <c r="A175" s="33"/>
      <c r="B175" s="32" t="s">
        <v>20</v>
      </c>
      <c r="C175" s="32"/>
      <c r="D175" s="33"/>
      <c r="E175" s="33"/>
      <c r="F175" s="33" t="s">
        <v>23</v>
      </c>
      <c r="G175" s="33"/>
      <c r="H175" s="33"/>
    </row>
    <row r="176" spans="1:18" ht="31.5" customHeight="1"/>
    <row r="177" spans="1:15" ht="31.5" customHeight="1"/>
    <row r="178" spans="1:15" ht="26.25" customHeight="1">
      <c r="A178" s="302" t="s">
        <v>288</v>
      </c>
      <c r="B178" s="302"/>
      <c r="C178" s="302"/>
      <c r="D178" s="302"/>
      <c r="E178" s="302"/>
      <c r="F178" s="302"/>
      <c r="G178" s="302"/>
      <c r="H178" s="302"/>
    </row>
    <row r="179" spans="1:15" ht="23.25" customHeight="1">
      <c r="A179" s="32" t="s">
        <v>28</v>
      </c>
      <c r="B179" s="80"/>
      <c r="C179" s="34" t="s">
        <v>98</v>
      </c>
      <c r="D179" s="34"/>
      <c r="E179" s="34"/>
      <c r="F179" s="33"/>
      <c r="G179" s="33"/>
      <c r="H179" s="33"/>
      <c r="J179" s="115"/>
      <c r="K179" s="115"/>
      <c r="L179" s="115"/>
      <c r="M179" s="115"/>
    </row>
    <row r="180" spans="1:15" ht="23.25" customHeight="1">
      <c r="A180" s="35" t="s">
        <v>29</v>
      </c>
      <c r="B180" s="81"/>
      <c r="C180" s="35" t="s">
        <v>283</v>
      </c>
      <c r="D180" s="33"/>
      <c r="E180" s="33"/>
      <c r="F180" s="33"/>
      <c r="G180" s="33"/>
      <c r="H180" s="33"/>
      <c r="J180" s="33"/>
      <c r="K180" s="33"/>
      <c r="L180" s="33"/>
      <c r="M180" s="33"/>
    </row>
    <row r="181" spans="1:15" ht="23.25" customHeight="1">
      <c r="A181" s="32" t="s">
        <v>35</v>
      </c>
      <c r="B181" s="80"/>
      <c r="C181" s="32" t="s">
        <v>100</v>
      </c>
      <c r="D181" s="33"/>
      <c r="E181" s="33"/>
      <c r="F181" s="33"/>
      <c r="G181" s="33"/>
      <c r="H181" s="33"/>
      <c r="J181" s="33"/>
      <c r="K181" s="33"/>
      <c r="L181" s="33"/>
      <c r="M181" s="33"/>
    </row>
    <row r="182" spans="1:15" ht="23.25" customHeight="1">
      <c r="A182" s="32" t="s">
        <v>36</v>
      </c>
      <c r="B182" s="80"/>
      <c r="C182" s="32" t="s">
        <v>24</v>
      </c>
      <c r="D182" s="33"/>
      <c r="E182" s="33"/>
      <c r="F182" s="33"/>
      <c r="G182" s="33"/>
      <c r="H182" s="33"/>
      <c r="J182" s="33"/>
      <c r="K182" s="33"/>
      <c r="L182" s="33"/>
      <c r="M182" s="33"/>
    </row>
    <row r="183" spans="1:15" ht="23.25" customHeight="1">
      <c r="A183" s="32" t="s">
        <v>1</v>
      </c>
      <c r="B183" s="80"/>
      <c r="C183" s="32" t="s">
        <v>101</v>
      </c>
      <c r="D183" s="33"/>
      <c r="E183" s="33"/>
      <c r="F183" s="33"/>
      <c r="G183" s="33"/>
      <c r="H183" s="33"/>
      <c r="J183" s="33"/>
      <c r="K183" s="33"/>
      <c r="L183" s="33"/>
      <c r="M183" s="33"/>
    </row>
    <row r="184" spans="1:15" ht="23.25" customHeight="1">
      <c r="A184" s="32" t="s">
        <v>2</v>
      </c>
      <c r="B184" s="80"/>
      <c r="C184" s="32" t="s">
        <v>26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1:15" ht="23.25" customHeight="1" thickBot="1">
      <c r="A185" s="32" t="s">
        <v>3</v>
      </c>
      <c r="B185" s="80"/>
      <c r="C185" s="32" t="s">
        <v>102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1:15" ht="48.75" customHeight="1">
      <c r="A186" s="37" t="s">
        <v>37</v>
      </c>
      <c r="B186" s="38" t="s">
        <v>38</v>
      </c>
      <c r="C186" s="38" t="s">
        <v>275</v>
      </c>
      <c r="D186" s="38" t="s">
        <v>39</v>
      </c>
      <c r="E186" s="38" t="s">
        <v>40</v>
      </c>
      <c r="F186" s="38" t="s">
        <v>80</v>
      </c>
      <c r="G186" s="38" t="s">
        <v>69</v>
      </c>
      <c r="H186" s="38" t="s">
        <v>103</v>
      </c>
      <c r="I186" s="33"/>
      <c r="J186" s="33"/>
      <c r="K186" s="33"/>
      <c r="L186" s="33"/>
      <c r="M186" s="33"/>
    </row>
    <row r="187" spans="1:15" ht="26.25" customHeight="1">
      <c r="A187" s="40" t="s">
        <v>46</v>
      </c>
      <c r="B187" s="82" t="s">
        <v>47</v>
      </c>
      <c r="C187" s="40" t="s">
        <v>48</v>
      </c>
      <c r="D187" s="40" t="s">
        <v>49</v>
      </c>
      <c r="E187" s="40" t="s">
        <v>50</v>
      </c>
      <c r="F187" s="40" t="s">
        <v>51</v>
      </c>
      <c r="G187" s="40" t="s">
        <v>104</v>
      </c>
      <c r="H187" s="40" t="s">
        <v>52</v>
      </c>
      <c r="I187" s="33"/>
      <c r="J187" s="33"/>
      <c r="K187" s="33"/>
      <c r="L187" s="33"/>
      <c r="M187" s="33"/>
    </row>
    <row r="188" spans="1:15" s="39" customFormat="1" ht="26.25" customHeight="1">
      <c r="A188" s="64">
        <v>1</v>
      </c>
      <c r="B188" s="83" t="s">
        <v>109</v>
      </c>
      <c r="C188" s="65" t="s">
        <v>178</v>
      </c>
      <c r="D188" s="65" t="s">
        <v>182</v>
      </c>
      <c r="E188" s="65"/>
      <c r="F188" s="65"/>
      <c r="G188" s="65"/>
      <c r="H188" s="66">
        <v>1</v>
      </c>
      <c r="I188" s="51"/>
      <c r="J188" s="51"/>
      <c r="K188" s="51"/>
      <c r="L188" s="51"/>
      <c r="M188" s="51"/>
    </row>
    <row r="189" spans="1:15" s="41" customFormat="1" ht="26.25" customHeight="1">
      <c r="A189" s="104">
        <v>2</v>
      </c>
      <c r="B189" s="105" t="s">
        <v>117</v>
      </c>
      <c r="C189" s="106" t="s">
        <v>178</v>
      </c>
      <c r="D189" s="106" t="s">
        <v>182</v>
      </c>
      <c r="E189" s="106"/>
      <c r="F189" s="106"/>
      <c r="G189" s="106"/>
      <c r="H189" s="72">
        <v>2</v>
      </c>
      <c r="I189" s="52"/>
      <c r="J189" s="52"/>
      <c r="K189" s="52"/>
      <c r="L189" s="52"/>
      <c r="M189" s="52"/>
      <c r="O189" s="41" t="s">
        <v>105</v>
      </c>
    </row>
    <row r="190" spans="1:15" s="68" customFormat="1" ht="26.25" customHeight="1">
      <c r="A190" s="64">
        <v>3</v>
      </c>
      <c r="B190" s="105" t="s">
        <v>391</v>
      </c>
      <c r="C190" s="106" t="s">
        <v>180</v>
      </c>
      <c r="D190" s="106" t="s">
        <v>182</v>
      </c>
      <c r="E190" s="106"/>
      <c r="F190" s="106"/>
      <c r="G190" s="106"/>
      <c r="H190" s="66">
        <v>3</v>
      </c>
      <c r="I190" s="67"/>
      <c r="J190" s="67"/>
      <c r="K190" s="67"/>
      <c r="L190" s="67"/>
      <c r="M190" s="67"/>
    </row>
    <row r="191" spans="1:15" s="68" customFormat="1" ht="26.25" customHeight="1">
      <c r="A191" s="104">
        <v>4</v>
      </c>
      <c r="B191" s="105" t="s">
        <v>353</v>
      </c>
      <c r="C191" s="106" t="s">
        <v>180</v>
      </c>
      <c r="D191" s="106" t="s">
        <v>182</v>
      </c>
      <c r="E191" s="106"/>
      <c r="F191" s="106"/>
      <c r="G191" s="106"/>
      <c r="H191" s="72">
        <v>4</v>
      </c>
      <c r="I191" s="67"/>
      <c r="J191" s="67"/>
      <c r="K191" s="67"/>
      <c r="L191" s="67"/>
      <c r="M191" s="67"/>
    </row>
    <row r="192" spans="1:15" s="68" customFormat="1" ht="26.25" customHeight="1">
      <c r="A192" s="64">
        <v>5</v>
      </c>
      <c r="B192" s="83" t="s">
        <v>251</v>
      </c>
      <c r="C192" s="65" t="s">
        <v>180</v>
      </c>
      <c r="D192" s="65" t="s">
        <v>182</v>
      </c>
      <c r="E192" s="65"/>
      <c r="F192" s="65"/>
      <c r="G192" s="65"/>
      <c r="H192" s="66">
        <v>5</v>
      </c>
      <c r="I192" s="67">
        <v>66</v>
      </c>
      <c r="J192" s="67">
        <v>1</v>
      </c>
      <c r="K192" s="67"/>
      <c r="L192" s="67"/>
      <c r="M192" s="67"/>
    </row>
    <row r="193" spans="1:13" s="68" customFormat="1" ht="26.25" customHeight="1">
      <c r="A193" s="104">
        <v>6</v>
      </c>
      <c r="B193" s="83" t="s">
        <v>115</v>
      </c>
      <c r="C193" s="65" t="s">
        <v>180</v>
      </c>
      <c r="D193" s="65" t="s">
        <v>182</v>
      </c>
      <c r="E193" s="65"/>
      <c r="F193" s="65"/>
      <c r="G193" s="65"/>
      <c r="H193" s="72">
        <v>6</v>
      </c>
      <c r="I193" s="67">
        <v>67</v>
      </c>
      <c r="J193" s="67">
        <v>2</v>
      </c>
      <c r="K193" s="67"/>
      <c r="L193" s="67"/>
      <c r="M193" s="67"/>
    </row>
    <row r="194" spans="1:13" s="68" customFormat="1" ht="26.25" customHeight="1">
      <c r="A194" s="64">
        <v>7</v>
      </c>
      <c r="B194" s="83" t="s">
        <v>110</v>
      </c>
      <c r="C194" s="65" t="s">
        <v>179</v>
      </c>
      <c r="D194" s="65" t="s">
        <v>182</v>
      </c>
      <c r="E194" s="65"/>
      <c r="F194" s="65"/>
      <c r="G194" s="65"/>
      <c r="H194" s="66">
        <v>7</v>
      </c>
      <c r="I194" s="67">
        <v>68</v>
      </c>
      <c r="J194" s="67">
        <v>3</v>
      </c>
      <c r="K194" s="67"/>
      <c r="L194" s="67"/>
      <c r="M194" s="67"/>
    </row>
    <row r="195" spans="1:13" s="68" customFormat="1" ht="26.25" customHeight="1">
      <c r="A195" s="104">
        <v>8</v>
      </c>
      <c r="B195" s="83" t="s">
        <v>112</v>
      </c>
      <c r="C195" s="65" t="s">
        <v>181</v>
      </c>
      <c r="D195" s="65" t="s">
        <v>182</v>
      </c>
      <c r="E195" s="65"/>
      <c r="F195" s="65"/>
      <c r="G195" s="65"/>
      <c r="H195" s="72">
        <v>8</v>
      </c>
      <c r="I195" s="67">
        <v>69</v>
      </c>
      <c r="J195" s="67">
        <v>4</v>
      </c>
      <c r="K195" s="67"/>
      <c r="L195" s="67"/>
      <c r="M195" s="67"/>
    </row>
    <row r="196" spans="1:13" s="68" customFormat="1" ht="26.25" customHeight="1">
      <c r="A196" s="64">
        <v>9</v>
      </c>
      <c r="B196" s="105" t="s">
        <v>114</v>
      </c>
      <c r="C196" s="106" t="s">
        <v>181</v>
      </c>
      <c r="D196" s="106" t="s">
        <v>182</v>
      </c>
      <c r="E196" s="106"/>
      <c r="F196" s="106"/>
      <c r="G196" s="106"/>
      <c r="H196" s="66">
        <v>9</v>
      </c>
      <c r="I196" s="67">
        <v>70</v>
      </c>
      <c r="J196" s="67">
        <v>5</v>
      </c>
      <c r="K196" s="67"/>
      <c r="L196" s="67"/>
      <c r="M196" s="67"/>
    </row>
    <row r="197" spans="1:13" s="68" customFormat="1" ht="26.25" customHeight="1">
      <c r="A197" s="104">
        <v>10</v>
      </c>
      <c r="B197" s="105" t="s">
        <v>116</v>
      </c>
      <c r="C197" s="106" t="s">
        <v>181</v>
      </c>
      <c r="D197" s="106" t="s">
        <v>182</v>
      </c>
      <c r="E197" s="106"/>
      <c r="F197" s="106"/>
      <c r="G197" s="106"/>
      <c r="H197" s="72">
        <v>10</v>
      </c>
      <c r="I197" s="67">
        <v>71</v>
      </c>
      <c r="J197" s="67">
        <v>6</v>
      </c>
      <c r="K197" s="67"/>
      <c r="L197" s="67"/>
      <c r="M197" s="67"/>
    </row>
    <row r="198" spans="1:13" s="68" customFormat="1" ht="30.75" customHeight="1">
      <c r="A198" s="64">
        <v>11</v>
      </c>
      <c r="B198" s="105" t="s">
        <v>410</v>
      </c>
      <c r="C198" s="106" t="s">
        <v>181</v>
      </c>
      <c r="D198" s="106" t="s">
        <v>182</v>
      </c>
      <c r="E198" s="106"/>
      <c r="F198" s="106"/>
      <c r="G198" s="106"/>
      <c r="H198" s="66">
        <v>11</v>
      </c>
      <c r="I198" s="67">
        <v>72</v>
      </c>
      <c r="J198" s="67">
        <v>7</v>
      </c>
      <c r="K198" s="67"/>
      <c r="L198" s="67"/>
      <c r="M198" s="67"/>
    </row>
    <row r="199" spans="1:13" s="68" customFormat="1" ht="26.25" customHeight="1">
      <c r="A199" s="104">
        <v>12</v>
      </c>
      <c r="B199" s="105" t="s">
        <v>392</v>
      </c>
      <c r="C199" s="106" t="s">
        <v>180</v>
      </c>
      <c r="D199" s="106" t="s">
        <v>182</v>
      </c>
      <c r="E199" s="106"/>
      <c r="F199" s="106"/>
      <c r="G199" s="106"/>
      <c r="H199" s="72">
        <v>12</v>
      </c>
      <c r="I199" s="67">
        <v>76</v>
      </c>
      <c r="J199" s="67">
        <v>11</v>
      </c>
      <c r="K199" s="67"/>
      <c r="L199" s="67"/>
      <c r="M199" s="67"/>
    </row>
    <row r="200" spans="1:13" s="68" customFormat="1" ht="32.25" customHeight="1">
      <c r="A200" s="64">
        <v>13</v>
      </c>
      <c r="B200" s="105" t="s">
        <v>395</v>
      </c>
      <c r="C200" s="106" t="s">
        <v>354</v>
      </c>
      <c r="D200" s="106" t="s">
        <v>182</v>
      </c>
      <c r="E200" s="106"/>
      <c r="F200" s="106"/>
      <c r="G200" s="106"/>
      <c r="H200" s="66">
        <v>13</v>
      </c>
      <c r="I200" s="67">
        <v>77</v>
      </c>
      <c r="J200" s="67">
        <v>12</v>
      </c>
      <c r="K200" s="67"/>
      <c r="L200" s="67"/>
      <c r="M200" s="67"/>
    </row>
    <row r="201" spans="1:13" s="68" customFormat="1" ht="26.25" customHeight="1">
      <c r="A201" s="104">
        <v>14</v>
      </c>
      <c r="B201" s="83" t="str">
        <f>B112</f>
        <v>Putu  Sumerjaya</v>
      </c>
      <c r="C201" s="65" t="s">
        <v>417</v>
      </c>
      <c r="D201" s="65" t="s">
        <v>182</v>
      </c>
      <c r="E201" s="65"/>
      <c r="F201" s="65"/>
      <c r="G201" s="65"/>
      <c r="H201" s="72">
        <v>14</v>
      </c>
      <c r="I201" s="67"/>
      <c r="J201" s="67"/>
      <c r="K201" s="67"/>
      <c r="L201" s="67"/>
      <c r="M201" s="67"/>
    </row>
    <row r="202" spans="1:13" s="68" customFormat="1" ht="26.25" customHeight="1">
      <c r="A202" s="64">
        <v>15</v>
      </c>
      <c r="B202" s="83" t="str">
        <f>B113</f>
        <v>Putu Suartawan</v>
      </c>
      <c r="C202" s="65" t="s">
        <v>180</v>
      </c>
      <c r="D202" s="65" t="s">
        <v>182</v>
      </c>
      <c r="E202" s="65"/>
      <c r="F202" s="65"/>
      <c r="G202" s="65"/>
      <c r="H202" s="66">
        <v>15</v>
      </c>
      <c r="I202" s="67"/>
      <c r="J202" s="67"/>
      <c r="K202" s="67"/>
      <c r="L202" s="67"/>
      <c r="M202" s="67"/>
    </row>
    <row r="203" spans="1:13" s="68" customFormat="1" ht="26.25" customHeight="1">
      <c r="A203" s="104">
        <v>16</v>
      </c>
      <c r="B203" s="83" t="s">
        <v>161</v>
      </c>
      <c r="C203" s="65" t="s">
        <v>177</v>
      </c>
      <c r="D203" s="65" t="s">
        <v>182</v>
      </c>
      <c r="E203" s="65"/>
      <c r="F203" s="65"/>
      <c r="G203" s="65"/>
      <c r="H203" s="72">
        <v>16</v>
      </c>
      <c r="I203" s="67">
        <v>78</v>
      </c>
      <c r="J203" s="67">
        <v>13</v>
      </c>
      <c r="K203" s="67">
        <f>A217-A203+1</f>
        <v>15</v>
      </c>
      <c r="L203" s="67"/>
      <c r="M203" s="67"/>
    </row>
    <row r="204" spans="1:13" s="68" customFormat="1" ht="26.25" customHeight="1">
      <c r="A204" s="64">
        <v>17</v>
      </c>
      <c r="B204" s="89" t="s">
        <v>157</v>
      </c>
      <c r="C204" s="65" t="s">
        <v>177</v>
      </c>
      <c r="D204" s="65" t="s">
        <v>182</v>
      </c>
      <c r="E204" s="73"/>
      <c r="F204" s="73"/>
      <c r="G204" s="73"/>
      <c r="H204" s="66">
        <v>17</v>
      </c>
      <c r="I204" s="67">
        <v>79</v>
      </c>
      <c r="J204" s="67">
        <v>14</v>
      </c>
      <c r="K204" s="67"/>
      <c r="L204" s="67"/>
      <c r="M204" s="67"/>
    </row>
    <row r="205" spans="1:13" s="68" customFormat="1" ht="26.25" customHeight="1">
      <c r="A205" s="104">
        <v>18</v>
      </c>
      <c r="B205" s="83" t="s">
        <v>221</v>
      </c>
      <c r="C205" s="65" t="s">
        <v>177</v>
      </c>
      <c r="D205" s="65" t="s">
        <v>182</v>
      </c>
      <c r="E205" s="69"/>
      <c r="F205" s="69"/>
      <c r="G205" s="69"/>
      <c r="H205" s="72">
        <v>18</v>
      </c>
      <c r="I205" s="67"/>
      <c r="J205" s="67"/>
      <c r="K205" s="67"/>
      <c r="L205" s="67"/>
      <c r="M205" s="67"/>
    </row>
    <row r="206" spans="1:13" s="68" customFormat="1" ht="26.25" customHeight="1">
      <c r="A206" s="64">
        <v>19</v>
      </c>
      <c r="B206" s="83" t="s">
        <v>159</v>
      </c>
      <c r="C206" s="65" t="s">
        <v>177</v>
      </c>
      <c r="D206" s="65" t="s">
        <v>182</v>
      </c>
      <c r="E206" s="69"/>
      <c r="F206" s="69"/>
      <c r="G206" s="69"/>
      <c r="H206" s="66">
        <v>19</v>
      </c>
      <c r="I206" s="67"/>
      <c r="J206" s="67"/>
      <c r="K206" s="67"/>
      <c r="L206" s="67"/>
      <c r="M206" s="67"/>
    </row>
    <row r="207" spans="1:13" s="68" customFormat="1" ht="26.25" customHeight="1">
      <c r="A207" s="104">
        <v>20</v>
      </c>
      <c r="B207" s="83" t="s">
        <v>158</v>
      </c>
      <c r="C207" s="65" t="s">
        <v>177</v>
      </c>
      <c r="D207" s="65" t="s">
        <v>182</v>
      </c>
      <c r="E207" s="69"/>
      <c r="F207" s="69"/>
      <c r="G207" s="69"/>
      <c r="H207" s="72">
        <v>20</v>
      </c>
      <c r="I207" s="67"/>
      <c r="J207" s="67"/>
      <c r="K207" s="67"/>
      <c r="L207" s="67"/>
      <c r="M207" s="67"/>
    </row>
    <row r="208" spans="1:13" s="68" customFormat="1" ht="26.25" customHeight="1">
      <c r="A208" s="64">
        <v>21</v>
      </c>
      <c r="B208" s="83" t="s">
        <v>217</v>
      </c>
      <c r="C208" s="65" t="s">
        <v>177</v>
      </c>
      <c r="D208" s="65" t="s">
        <v>182</v>
      </c>
      <c r="E208" s="69"/>
      <c r="F208" s="69"/>
      <c r="G208" s="69"/>
      <c r="H208" s="66">
        <v>21</v>
      </c>
      <c r="I208" s="67"/>
      <c r="J208" s="67"/>
      <c r="K208" s="67"/>
      <c r="L208" s="67"/>
      <c r="M208" s="67"/>
    </row>
    <row r="209" spans="1:26" s="68" customFormat="1" ht="26.25" customHeight="1">
      <c r="A209" s="104">
        <v>22</v>
      </c>
      <c r="B209" s="83" t="s">
        <v>323</v>
      </c>
      <c r="C209" s="65" t="s">
        <v>177</v>
      </c>
      <c r="D209" s="65" t="s">
        <v>182</v>
      </c>
      <c r="E209" s="69"/>
      <c r="F209" s="69"/>
      <c r="G209" s="69"/>
      <c r="H209" s="72">
        <v>22</v>
      </c>
      <c r="I209" s="67"/>
      <c r="J209" s="67"/>
      <c r="K209" s="67"/>
      <c r="L209" s="67"/>
      <c r="M209" s="67"/>
    </row>
    <row r="210" spans="1:26" s="68" customFormat="1" ht="26.25" customHeight="1">
      <c r="A210" s="64">
        <v>23</v>
      </c>
      <c r="B210" s="83" t="s">
        <v>324</v>
      </c>
      <c r="C210" s="65" t="s">
        <v>177</v>
      </c>
      <c r="D210" s="65" t="s">
        <v>182</v>
      </c>
      <c r="E210" s="69"/>
      <c r="F210" s="69"/>
      <c r="G210" s="69"/>
      <c r="H210" s="66">
        <v>23</v>
      </c>
      <c r="I210" s="67"/>
      <c r="J210" s="67"/>
      <c r="K210" s="67"/>
      <c r="L210" s="67"/>
      <c r="M210" s="67"/>
    </row>
    <row r="211" spans="1:26" ht="26.25" customHeight="1">
      <c r="A211" s="104">
        <v>24</v>
      </c>
      <c r="B211" s="83" t="s">
        <v>153</v>
      </c>
      <c r="C211" s="65" t="s">
        <v>177</v>
      </c>
      <c r="D211" s="65" t="s">
        <v>182</v>
      </c>
      <c r="E211" s="69"/>
      <c r="F211" s="69"/>
      <c r="G211" s="69"/>
      <c r="H211" s="72">
        <v>24</v>
      </c>
      <c r="I211" s="48"/>
      <c r="J211" s="48"/>
      <c r="K211" s="48"/>
      <c r="L211" s="48"/>
      <c r="M211" s="48"/>
    </row>
    <row r="212" spans="1:26" ht="26.25" customHeight="1">
      <c r="A212" s="64">
        <v>25</v>
      </c>
      <c r="B212" s="83" t="s">
        <v>218</v>
      </c>
      <c r="C212" s="65" t="s">
        <v>177</v>
      </c>
      <c r="D212" s="65" t="s">
        <v>182</v>
      </c>
      <c r="E212" s="69"/>
      <c r="F212" s="69"/>
      <c r="G212" s="69"/>
      <c r="H212" s="66">
        <v>25</v>
      </c>
    </row>
    <row r="213" spans="1:26" ht="26.25" customHeight="1">
      <c r="A213" s="104">
        <v>26</v>
      </c>
      <c r="B213" s="83" t="s">
        <v>325</v>
      </c>
      <c r="C213" s="65" t="s">
        <v>177</v>
      </c>
      <c r="D213" s="65" t="s">
        <v>182</v>
      </c>
      <c r="E213" s="69"/>
      <c r="F213" s="69"/>
      <c r="G213" s="69"/>
      <c r="H213" s="72">
        <v>26</v>
      </c>
      <c r="I213" s="33"/>
      <c r="J213" s="33"/>
      <c r="K213" s="33"/>
      <c r="L213" s="33"/>
      <c r="M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26.25" customHeight="1">
      <c r="A214" s="64">
        <v>27</v>
      </c>
      <c r="B214" s="83" t="s">
        <v>326</v>
      </c>
      <c r="C214" s="65" t="s">
        <v>177</v>
      </c>
      <c r="D214" s="65" t="s">
        <v>182</v>
      </c>
      <c r="E214" s="69"/>
      <c r="F214" s="69"/>
      <c r="G214" s="69"/>
      <c r="H214" s="66">
        <v>27</v>
      </c>
      <c r="I214" s="33"/>
      <c r="J214" s="33"/>
      <c r="K214" s="33"/>
      <c r="L214" s="33"/>
      <c r="M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26.25" customHeight="1">
      <c r="A215" s="104">
        <v>28</v>
      </c>
      <c r="B215" s="83" t="s">
        <v>154</v>
      </c>
      <c r="C215" s="65" t="s">
        <v>177</v>
      </c>
      <c r="D215" s="65" t="s">
        <v>182</v>
      </c>
      <c r="E215" s="69"/>
      <c r="F215" s="69"/>
      <c r="G215" s="69"/>
      <c r="H215" s="72">
        <v>28</v>
      </c>
      <c r="I215" s="33"/>
      <c r="J215" s="33"/>
      <c r="K215" s="33"/>
      <c r="L215" s="33"/>
      <c r="M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26.25" customHeight="1">
      <c r="A216" s="64">
        <v>29</v>
      </c>
      <c r="B216" s="83" t="s">
        <v>327</v>
      </c>
      <c r="C216" s="65" t="s">
        <v>177</v>
      </c>
      <c r="D216" s="65" t="s">
        <v>182</v>
      </c>
      <c r="E216" s="69"/>
      <c r="F216" s="69"/>
      <c r="G216" s="69"/>
      <c r="H216" s="66">
        <v>29</v>
      </c>
      <c r="I216" s="33"/>
      <c r="J216" s="33"/>
      <c r="K216" s="33"/>
      <c r="L216" s="33"/>
      <c r="M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31.5" customHeight="1">
      <c r="A217" s="104">
        <v>30</v>
      </c>
      <c r="B217" s="83" t="s">
        <v>162</v>
      </c>
      <c r="C217" s="65" t="s">
        <v>177</v>
      </c>
      <c r="D217" s="65" t="s">
        <v>182</v>
      </c>
      <c r="E217" s="69"/>
      <c r="F217" s="69"/>
      <c r="G217" s="69"/>
      <c r="H217" s="72">
        <v>30</v>
      </c>
    </row>
    <row r="218" spans="1:26" ht="31.5" customHeight="1">
      <c r="A218" s="49"/>
      <c r="B218" s="88" t="str">
        <f>B168</f>
        <v>JUMLAH</v>
      </c>
      <c r="C218" s="58"/>
      <c r="D218" s="49"/>
      <c r="E218" s="49"/>
      <c r="F218" s="49"/>
      <c r="G218" s="49"/>
      <c r="H218" s="49"/>
    </row>
    <row r="219" spans="1:26" ht="31.5" customHeight="1">
      <c r="A219" s="33"/>
      <c r="B219" s="80"/>
      <c r="C219" s="32"/>
      <c r="D219" s="33"/>
      <c r="E219" s="33"/>
      <c r="F219" s="33" t="s">
        <v>59</v>
      </c>
      <c r="G219" s="33"/>
      <c r="H219" s="33"/>
    </row>
    <row r="220" spans="1:26" ht="31.5" customHeight="1">
      <c r="A220" s="33"/>
      <c r="B220" s="80" t="s">
        <v>32</v>
      </c>
      <c r="C220" s="32"/>
      <c r="D220" s="33"/>
      <c r="E220" s="33"/>
      <c r="F220" s="33" t="s">
        <v>33</v>
      </c>
      <c r="G220" s="33"/>
      <c r="H220" s="33"/>
    </row>
    <row r="221" spans="1:26" ht="31.5" customHeight="1">
      <c r="A221" s="33"/>
      <c r="B221" s="93" t="s">
        <v>19</v>
      </c>
      <c r="C221" s="32"/>
      <c r="D221" s="33"/>
      <c r="E221" s="33"/>
      <c r="F221" s="93" t="s">
        <v>60</v>
      </c>
      <c r="G221" s="33"/>
      <c r="H221" s="33"/>
    </row>
    <row r="222" spans="1:26" ht="31.5" customHeight="1">
      <c r="A222" s="33"/>
      <c r="B222" s="80"/>
      <c r="C222" s="32"/>
      <c r="D222" s="33"/>
      <c r="E222" s="33"/>
      <c r="F222" s="33"/>
      <c r="G222" s="33"/>
      <c r="H222" s="33"/>
    </row>
    <row r="223" spans="1:26" ht="31.5" customHeight="1">
      <c r="A223" s="33"/>
      <c r="B223" s="80"/>
      <c r="C223" s="32"/>
      <c r="D223" s="33"/>
      <c r="E223" s="33"/>
      <c r="F223" s="33"/>
      <c r="G223" s="33"/>
      <c r="H223" s="33"/>
    </row>
    <row r="224" spans="1:26" ht="65.25" customHeight="1">
      <c r="A224" s="33"/>
      <c r="B224" s="32" t="s">
        <v>20</v>
      </c>
      <c r="C224" s="32"/>
      <c r="D224" s="33"/>
      <c r="E224" s="33"/>
      <c r="F224" s="33" t="s">
        <v>23</v>
      </c>
      <c r="G224" s="33"/>
      <c r="H224" s="33"/>
    </row>
    <row r="225" spans="1:16" ht="31.5" customHeight="1">
      <c r="A225" s="33"/>
      <c r="B225" s="32"/>
      <c r="C225" s="32"/>
      <c r="D225" s="33"/>
      <c r="E225" s="33"/>
      <c r="F225" s="33"/>
      <c r="G225" s="33"/>
      <c r="H225" s="33"/>
    </row>
    <row r="226" spans="1:16" ht="34.5" customHeight="1">
      <c r="A226" s="302" t="s">
        <v>289</v>
      </c>
      <c r="B226" s="302"/>
      <c r="C226" s="302"/>
      <c r="D226" s="302"/>
      <c r="E226" s="302"/>
      <c r="F226" s="302"/>
      <c r="G226" s="302"/>
      <c r="H226" s="302"/>
      <c r="I226" s="31">
        <v>80</v>
      </c>
      <c r="J226" s="31">
        <v>1</v>
      </c>
    </row>
    <row r="227" spans="1:16" ht="34.5" customHeight="1">
      <c r="A227" s="32"/>
      <c r="B227" s="80"/>
      <c r="C227" s="32"/>
      <c r="D227" s="33"/>
      <c r="E227" s="33"/>
      <c r="F227" s="33"/>
      <c r="G227" s="33"/>
      <c r="H227" s="33"/>
      <c r="I227" s="31">
        <v>81</v>
      </c>
      <c r="J227" s="31">
        <v>2</v>
      </c>
    </row>
    <row r="228" spans="1:16" ht="34.5" customHeight="1">
      <c r="A228" s="32" t="s">
        <v>28</v>
      </c>
      <c r="B228" s="80"/>
      <c r="C228" s="34" t="s">
        <v>98</v>
      </c>
      <c r="D228" s="34"/>
      <c r="E228" s="34"/>
      <c r="F228" s="33"/>
      <c r="G228" s="33"/>
      <c r="H228" s="33"/>
      <c r="I228" s="31">
        <v>82</v>
      </c>
      <c r="J228" s="31">
        <v>3</v>
      </c>
    </row>
    <row r="229" spans="1:16" ht="34.5" customHeight="1">
      <c r="A229" s="35" t="s">
        <v>29</v>
      </c>
      <c r="B229" s="81"/>
      <c r="C229" s="35" t="s">
        <v>283</v>
      </c>
      <c r="D229" s="33"/>
      <c r="E229" s="33"/>
      <c r="F229" s="33"/>
      <c r="G229" s="33"/>
      <c r="H229" s="33"/>
      <c r="I229" s="31">
        <v>83</v>
      </c>
      <c r="J229" s="31">
        <v>4</v>
      </c>
    </row>
    <row r="230" spans="1:16" ht="34.5" customHeight="1">
      <c r="A230" s="32" t="s">
        <v>35</v>
      </c>
      <c r="B230" s="80"/>
      <c r="C230" s="32" t="s">
        <v>100</v>
      </c>
      <c r="D230" s="33"/>
      <c r="E230" s="33"/>
      <c r="F230" s="33"/>
      <c r="G230" s="33"/>
      <c r="H230" s="33"/>
      <c r="I230" s="31">
        <v>84</v>
      </c>
      <c r="J230" s="31">
        <v>5</v>
      </c>
    </row>
    <row r="231" spans="1:16" ht="34.5" customHeight="1">
      <c r="A231" s="32" t="s">
        <v>36</v>
      </c>
      <c r="B231" s="80"/>
      <c r="C231" s="32" t="s">
        <v>24</v>
      </c>
      <c r="D231" s="33"/>
      <c r="E231" s="33"/>
      <c r="F231" s="33"/>
      <c r="G231" s="33"/>
      <c r="H231" s="33"/>
      <c r="I231" s="31">
        <v>85</v>
      </c>
      <c r="J231" s="31">
        <v>6</v>
      </c>
    </row>
    <row r="232" spans="1:16" ht="34.5" customHeight="1">
      <c r="A232" s="32" t="s">
        <v>1</v>
      </c>
      <c r="B232" s="80"/>
      <c r="C232" s="32" t="s">
        <v>101</v>
      </c>
      <c r="D232" s="33"/>
      <c r="E232" s="33"/>
      <c r="F232" s="33"/>
      <c r="G232" s="33"/>
      <c r="H232" s="33"/>
      <c r="I232" s="31">
        <v>86</v>
      </c>
      <c r="J232" s="31">
        <v>7</v>
      </c>
    </row>
    <row r="233" spans="1:16" ht="40.5" customHeight="1">
      <c r="A233" s="32" t="s">
        <v>2</v>
      </c>
      <c r="B233" s="80"/>
      <c r="C233" s="32" t="s">
        <v>26</v>
      </c>
      <c r="D233" s="33"/>
      <c r="E233" s="33"/>
      <c r="F233" s="33"/>
      <c r="G233" s="33"/>
      <c r="H233" s="33"/>
      <c r="I233" s="31">
        <v>87</v>
      </c>
      <c r="J233" s="31">
        <v>8</v>
      </c>
      <c r="K233" s="115"/>
      <c r="L233" s="115"/>
      <c r="M233" s="115"/>
      <c r="N233" s="30"/>
      <c r="O233" s="30"/>
      <c r="P233" s="30"/>
    </row>
    <row r="234" spans="1:16" ht="59.25" customHeight="1">
      <c r="A234" s="32" t="s">
        <v>3</v>
      </c>
      <c r="B234" s="80"/>
      <c r="C234" s="32" t="s">
        <v>102</v>
      </c>
      <c r="D234" s="33"/>
      <c r="E234" s="33"/>
      <c r="F234" s="33"/>
      <c r="G234" s="33"/>
      <c r="H234" s="33"/>
      <c r="I234" s="31">
        <v>88</v>
      </c>
      <c r="J234" s="31">
        <v>9</v>
      </c>
      <c r="K234" s="33"/>
      <c r="L234" s="33"/>
      <c r="M234" s="33"/>
      <c r="N234" s="33" t="s">
        <v>105</v>
      </c>
      <c r="O234" s="33"/>
      <c r="P234" s="33"/>
    </row>
    <row r="235" spans="1:16" ht="40.5" customHeight="1" thickBot="1">
      <c r="I235" s="31">
        <v>89</v>
      </c>
      <c r="J235" s="31">
        <v>10</v>
      </c>
      <c r="K235" s="33"/>
      <c r="L235" s="33"/>
      <c r="M235" s="33"/>
      <c r="N235" s="33"/>
      <c r="O235" s="33"/>
      <c r="P235" s="33"/>
    </row>
    <row r="236" spans="1:16" ht="59.25" customHeight="1">
      <c r="A236" s="37" t="s">
        <v>37</v>
      </c>
      <c r="B236" s="38" t="s">
        <v>38</v>
      </c>
      <c r="C236" s="38" t="s">
        <v>275</v>
      </c>
      <c r="D236" s="38" t="s">
        <v>39</v>
      </c>
      <c r="E236" s="38" t="s">
        <v>40</v>
      </c>
      <c r="F236" s="38" t="s">
        <v>80</v>
      </c>
      <c r="G236" s="38" t="s">
        <v>69</v>
      </c>
      <c r="H236" s="38" t="s">
        <v>103</v>
      </c>
      <c r="I236" s="31">
        <v>90</v>
      </c>
      <c r="J236" s="31">
        <v>11</v>
      </c>
      <c r="K236" s="33"/>
      <c r="L236" s="33"/>
      <c r="M236" s="33"/>
    </row>
    <row r="237" spans="1:16" ht="40.5" customHeight="1">
      <c r="A237" s="40" t="s">
        <v>46</v>
      </c>
      <c r="B237" s="82" t="s">
        <v>47</v>
      </c>
      <c r="C237" s="40" t="s">
        <v>48</v>
      </c>
      <c r="D237" s="40" t="s">
        <v>49</v>
      </c>
      <c r="E237" s="40" t="s">
        <v>50</v>
      </c>
      <c r="F237" s="40" t="s">
        <v>51</v>
      </c>
      <c r="G237" s="40" t="s">
        <v>104</v>
      </c>
      <c r="H237" s="40" t="s">
        <v>52</v>
      </c>
      <c r="I237" s="31">
        <v>91</v>
      </c>
      <c r="J237" s="31">
        <v>12</v>
      </c>
      <c r="K237" s="33"/>
      <c r="L237" s="33"/>
      <c r="M237" s="33"/>
    </row>
    <row r="238" spans="1:16" ht="40.5" customHeight="1">
      <c r="A238" s="104">
        <v>1</v>
      </c>
      <c r="B238" s="83" t="s">
        <v>328</v>
      </c>
      <c r="C238" s="65" t="s">
        <v>177</v>
      </c>
      <c r="D238" s="65" t="s">
        <v>182</v>
      </c>
      <c r="E238" s="43"/>
      <c r="F238" s="43"/>
      <c r="G238" s="43"/>
      <c r="H238" s="72">
        <v>1</v>
      </c>
      <c r="I238" s="31">
        <v>92</v>
      </c>
      <c r="J238" s="31">
        <v>13</v>
      </c>
      <c r="K238" s="33"/>
      <c r="L238" s="33"/>
      <c r="M238" s="33"/>
    </row>
    <row r="239" spans="1:16" ht="40.5" customHeight="1">
      <c r="A239" s="64">
        <v>2</v>
      </c>
      <c r="B239" s="83" t="s">
        <v>175</v>
      </c>
      <c r="C239" s="65" t="s">
        <v>177</v>
      </c>
      <c r="D239" s="65" t="s">
        <v>182</v>
      </c>
      <c r="E239" s="43"/>
      <c r="F239" s="43"/>
      <c r="G239" s="43"/>
      <c r="H239" s="66">
        <v>2</v>
      </c>
      <c r="I239" s="31">
        <v>93</v>
      </c>
      <c r="J239" s="31">
        <v>14</v>
      </c>
      <c r="K239" s="33"/>
      <c r="L239" s="33"/>
      <c r="M239" s="33"/>
    </row>
    <row r="240" spans="1:16" ht="40.5" customHeight="1">
      <c r="A240" s="104">
        <v>3</v>
      </c>
      <c r="B240" s="90" t="s">
        <v>329</v>
      </c>
      <c r="C240" s="65" t="s">
        <v>177</v>
      </c>
      <c r="D240" s="65" t="s">
        <v>182</v>
      </c>
      <c r="E240" s="49"/>
      <c r="F240" s="49"/>
      <c r="G240" s="49"/>
      <c r="H240" s="72">
        <v>3</v>
      </c>
      <c r="I240" s="31">
        <v>94</v>
      </c>
      <c r="J240" s="31">
        <v>15</v>
      </c>
      <c r="K240" s="33"/>
      <c r="L240" s="33"/>
      <c r="M240" s="33"/>
    </row>
    <row r="241" spans="1:13" ht="40.5" customHeight="1">
      <c r="A241" s="64">
        <v>4</v>
      </c>
      <c r="B241" s="90" t="s">
        <v>111</v>
      </c>
      <c r="C241" s="65" t="s">
        <v>177</v>
      </c>
      <c r="D241" s="65" t="s">
        <v>182</v>
      </c>
      <c r="E241" s="49"/>
      <c r="F241" s="49"/>
      <c r="G241" s="49"/>
      <c r="H241" s="66">
        <v>4</v>
      </c>
      <c r="I241" s="31">
        <v>95</v>
      </c>
      <c r="J241" s="31">
        <v>16</v>
      </c>
      <c r="K241" s="33"/>
      <c r="L241" s="33"/>
      <c r="M241" s="33"/>
    </row>
    <row r="242" spans="1:13" s="39" customFormat="1" ht="35.25" customHeight="1">
      <c r="A242" s="104">
        <v>5</v>
      </c>
      <c r="B242" s="90" t="s">
        <v>330</v>
      </c>
      <c r="C242" s="65" t="s">
        <v>177</v>
      </c>
      <c r="D242" s="65" t="s">
        <v>182</v>
      </c>
      <c r="E242" s="49"/>
      <c r="F242" s="49"/>
      <c r="G242" s="49"/>
      <c r="H242" s="72">
        <v>5</v>
      </c>
      <c r="I242" s="51"/>
      <c r="J242" s="51"/>
      <c r="K242" s="51"/>
      <c r="L242" s="51"/>
      <c r="M242" s="51"/>
    </row>
    <row r="243" spans="1:13" s="39" customFormat="1" ht="42.75" customHeight="1">
      <c r="A243" s="64">
        <v>6</v>
      </c>
      <c r="B243" s="90" t="s">
        <v>165</v>
      </c>
      <c r="C243" s="65" t="s">
        <v>177</v>
      </c>
      <c r="D243" s="65" t="s">
        <v>182</v>
      </c>
      <c r="E243" s="49"/>
      <c r="F243" s="49"/>
      <c r="G243" s="49"/>
      <c r="H243" s="66">
        <v>6</v>
      </c>
      <c r="I243" s="51"/>
      <c r="J243" s="51"/>
      <c r="K243" s="51"/>
      <c r="L243" s="51"/>
      <c r="M243" s="51"/>
    </row>
    <row r="244" spans="1:13" s="68" customFormat="1" ht="31.5" customHeight="1">
      <c r="A244" s="104">
        <v>7</v>
      </c>
      <c r="B244" s="90" t="s">
        <v>174</v>
      </c>
      <c r="C244" s="65" t="s">
        <v>177</v>
      </c>
      <c r="D244" s="65" t="s">
        <v>182</v>
      </c>
      <c r="E244" s="49"/>
      <c r="F244" s="49"/>
      <c r="G244" s="49"/>
      <c r="H244" s="72">
        <v>7</v>
      </c>
      <c r="I244" s="67"/>
      <c r="J244" s="67"/>
      <c r="K244" s="67"/>
      <c r="L244" s="67"/>
      <c r="M244" s="67"/>
    </row>
    <row r="245" spans="1:13" s="68" customFormat="1" ht="42.75" customHeight="1">
      <c r="A245" s="64">
        <v>8</v>
      </c>
      <c r="B245" s="90" t="s">
        <v>331</v>
      </c>
      <c r="C245" s="65" t="s">
        <v>177</v>
      </c>
      <c r="D245" s="65" t="s">
        <v>182</v>
      </c>
      <c r="E245" s="49"/>
      <c r="F245" s="49"/>
      <c r="G245" s="49"/>
      <c r="H245" s="66">
        <v>8</v>
      </c>
      <c r="I245" s="67"/>
      <c r="J245" s="67"/>
      <c r="K245" s="67"/>
      <c r="L245" s="67"/>
      <c r="M245" s="67"/>
    </row>
    <row r="246" spans="1:13" s="68" customFormat="1" ht="31.5" customHeight="1">
      <c r="A246" s="104">
        <v>9</v>
      </c>
      <c r="B246" s="90" t="s">
        <v>173</v>
      </c>
      <c r="C246" s="65" t="s">
        <v>177</v>
      </c>
      <c r="D246" s="65" t="s">
        <v>182</v>
      </c>
      <c r="E246" s="49"/>
      <c r="F246" s="49"/>
      <c r="G246" s="49"/>
      <c r="H246" s="72">
        <v>9</v>
      </c>
      <c r="I246" s="67"/>
      <c r="J246" s="67"/>
      <c r="K246" s="67"/>
      <c r="L246" s="67"/>
      <c r="M246" s="67"/>
    </row>
    <row r="247" spans="1:13" s="68" customFormat="1" ht="31.5" customHeight="1">
      <c r="A247" s="64">
        <v>10</v>
      </c>
      <c r="B247" s="90" t="s">
        <v>171</v>
      </c>
      <c r="C247" s="65" t="s">
        <v>177</v>
      </c>
      <c r="D247" s="65" t="s">
        <v>182</v>
      </c>
      <c r="E247" s="49"/>
      <c r="F247" s="49"/>
      <c r="G247" s="49"/>
      <c r="H247" s="66">
        <v>10</v>
      </c>
      <c r="I247" s="67"/>
      <c r="J247" s="67"/>
      <c r="K247" s="67"/>
      <c r="L247" s="67"/>
      <c r="M247" s="67"/>
    </row>
    <row r="248" spans="1:13" ht="30.75" customHeight="1">
      <c r="A248" s="104">
        <v>11</v>
      </c>
      <c r="B248" s="90" t="s">
        <v>170</v>
      </c>
      <c r="C248" s="65" t="s">
        <v>177</v>
      </c>
      <c r="D248" s="65" t="s">
        <v>182</v>
      </c>
      <c r="E248" s="49"/>
      <c r="F248" s="49"/>
      <c r="G248" s="49"/>
      <c r="H248" s="72">
        <v>11</v>
      </c>
      <c r="I248" s="48"/>
      <c r="J248" s="48"/>
      <c r="K248" s="48"/>
      <c r="L248" s="48"/>
      <c r="M248" s="48"/>
    </row>
    <row r="249" spans="1:13" ht="30.75" customHeight="1">
      <c r="A249" s="64">
        <v>12</v>
      </c>
      <c r="B249" s="90" t="s">
        <v>168</v>
      </c>
      <c r="C249" s="65" t="s">
        <v>177</v>
      </c>
      <c r="D249" s="65" t="s">
        <v>182</v>
      </c>
      <c r="E249" s="49"/>
      <c r="F249" s="49"/>
      <c r="G249" s="49"/>
      <c r="H249" s="66">
        <v>12</v>
      </c>
      <c r="I249" s="48"/>
      <c r="J249" s="48"/>
      <c r="K249" s="48"/>
      <c r="L249" s="48"/>
      <c r="M249" s="48"/>
    </row>
    <row r="250" spans="1:13" ht="30.75" customHeight="1">
      <c r="A250" s="104">
        <v>13</v>
      </c>
      <c r="B250" s="90" t="s">
        <v>332</v>
      </c>
      <c r="C250" s="65" t="s">
        <v>177</v>
      </c>
      <c r="D250" s="65" t="s">
        <v>182</v>
      </c>
      <c r="E250" s="49"/>
      <c r="F250" s="49"/>
      <c r="G250" s="49"/>
      <c r="H250" s="72">
        <v>13</v>
      </c>
      <c r="I250" s="53"/>
      <c r="J250" s="53"/>
      <c r="K250" s="53"/>
      <c r="L250" s="53"/>
      <c r="M250" s="53"/>
    </row>
    <row r="251" spans="1:13" ht="30.75" customHeight="1">
      <c r="A251" s="64">
        <v>14</v>
      </c>
      <c r="B251" s="90" t="s">
        <v>166</v>
      </c>
      <c r="C251" s="65" t="s">
        <v>177</v>
      </c>
      <c r="D251" s="65" t="s">
        <v>182</v>
      </c>
      <c r="E251" s="49"/>
      <c r="F251" s="49"/>
      <c r="G251" s="49"/>
      <c r="H251" s="66">
        <v>14</v>
      </c>
      <c r="I251" s="53"/>
      <c r="J251" s="53"/>
      <c r="K251" s="53"/>
      <c r="L251" s="53"/>
      <c r="M251" s="53"/>
    </row>
    <row r="252" spans="1:13" ht="30.75" customHeight="1">
      <c r="A252" s="104">
        <v>15</v>
      </c>
      <c r="B252" s="90" t="s">
        <v>333</v>
      </c>
      <c r="C252" s="65" t="s">
        <v>177</v>
      </c>
      <c r="D252" s="65" t="s">
        <v>182</v>
      </c>
      <c r="E252" s="49"/>
      <c r="F252" s="49"/>
      <c r="G252" s="49"/>
      <c r="H252" s="72">
        <v>15</v>
      </c>
      <c r="I252" s="53"/>
      <c r="J252" s="53"/>
      <c r="K252" s="53"/>
      <c r="L252" s="53"/>
      <c r="M252" s="53"/>
    </row>
    <row r="253" spans="1:13" ht="30.75" customHeight="1">
      <c r="A253" s="64">
        <v>16</v>
      </c>
      <c r="B253" s="90" t="s">
        <v>222</v>
      </c>
      <c r="C253" s="65" t="s">
        <v>177</v>
      </c>
      <c r="D253" s="65" t="s">
        <v>182</v>
      </c>
      <c r="E253" s="49"/>
      <c r="F253" s="49"/>
      <c r="G253" s="49"/>
      <c r="H253" s="66">
        <v>16</v>
      </c>
      <c r="I253" s="53"/>
      <c r="J253" s="53"/>
      <c r="K253" s="53"/>
      <c r="L253" s="53"/>
      <c r="M253" s="53"/>
    </row>
    <row r="254" spans="1:13" ht="30.75" customHeight="1">
      <c r="A254" s="64"/>
      <c r="B254" s="90" t="str">
        <f>B168</f>
        <v>JUMLAH</v>
      </c>
      <c r="C254" s="65"/>
      <c r="D254" s="65"/>
      <c r="E254" s="49"/>
      <c r="F254" s="49"/>
      <c r="G254" s="49"/>
      <c r="H254" s="66"/>
      <c r="I254" s="53"/>
      <c r="J254" s="53"/>
      <c r="K254" s="53"/>
      <c r="L254" s="53"/>
      <c r="M254" s="53"/>
    </row>
    <row r="255" spans="1:13" ht="30.75" customHeight="1">
      <c r="A255" s="33"/>
      <c r="B255" s="80"/>
      <c r="C255" s="32"/>
      <c r="D255" s="33"/>
      <c r="E255" s="33"/>
      <c r="F255" s="33" t="s">
        <v>59</v>
      </c>
      <c r="G255" s="33"/>
      <c r="H255" s="33"/>
      <c r="I255" s="53"/>
      <c r="J255" s="53"/>
      <c r="K255" s="53"/>
      <c r="L255" s="53"/>
      <c r="M255" s="53"/>
    </row>
    <row r="256" spans="1:13" ht="25.5" customHeight="1">
      <c r="A256" s="33"/>
      <c r="B256" s="80" t="s">
        <v>32</v>
      </c>
      <c r="C256" s="32"/>
      <c r="D256" s="33"/>
      <c r="E256" s="33"/>
      <c r="F256" s="33" t="s">
        <v>33</v>
      </c>
      <c r="G256" s="33"/>
      <c r="H256" s="33"/>
      <c r="I256" s="53"/>
      <c r="J256" s="53"/>
      <c r="K256" s="53"/>
      <c r="L256" s="53"/>
      <c r="M256" s="53"/>
    </row>
    <row r="257" spans="1:26" ht="25.5" customHeight="1">
      <c r="A257" s="33"/>
      <c r="B257" s="32" t="s">
        <v>19</v>
      </c>
      <c r="C257" s="32"/>
      <c r="D257" s="33"/>
      <c r="E257" s="33"/>
      <c r="F257" s="33" t="s">
        <v>60</v>
      </c>
      <c r="G257" s="33"/>
      <c r="H257" s="33"/>
      <c r="I257" s="53"/>
      <c r="J257" s="53"/>
      <c r="K257" s="53"/>
      <c r="L257" s="53"/>
      <c r="M257" s="53"/>
    </row>
    <row r="258" spans="1:26" ht="25.5" customHeight="1">
      <c r="A258" s="33"/>
      <c r="B258" s="80"/>
      <c r="C258" s="32"/>
      <c r="D258" s="33"/>
      <c r="E258" s="33"/>
      <c r="F258" s="33"/>
      <c r="G258" s="33"/>
      <c r="H258" s="33"/>
      <c r="I258" s="53"/>
      <c r="J258" s="53"/>
      <c r="K258" s="53"/>
      <c r="L258" s="53"/>
      <c r="M258" s="53"/>
    </row>
    <row r="259" spans="1:26" ht="25.5" customHeight="1">
      <c r="A259" s="33"/>
      <c r="B259" s="80"/>
      <c r="C259" s="32"/>
      <c r="D259" s="33"/>
      <c r="E259" s="33"/>
      <c r="F259" s="33"/>
      <c r="G259" s="33"/>
      <c r="H259" s="33"/>
      <c r="I259" s="53"/>
      <c r="J259" s="53"/>
      <c r="K259" s="53"/>
      <c r="L259" s="53"/>
      <c r="M259" s="53"/>
    </row>
    <row r="260" spans="1:26" ht="25.5" customHeight="1">
      <c r="A260" s="33"/>
      <c r="B260" s="32" t="s">
        <v>20</v>
      </c>
      <c r="C260" s="32"/>
      <c r="D260" s="33"/>
      <c r="E260" s="33"/>
      <c r="F260" s="33" t="s">
        <v>23</v>
      </c>
      <c r="G260" s="33"/>
      <c r="H260" s="33"/>
      <c r="I260" s="53"/>
      <c r="J260" s="53"/>
      <c r="K260" s="53"/>
      <c r="L260" s="53"/>
      <c r="M260" s="53"/>
    </row>
    <row r="261" spans="1:26" ht="25.5" customHeight="1">
      <c r="I261" s="53"/>
      <c r="J261" s="53"/>
      <c r="K261" s="53"/>
      <c r="L261" s="53"/>
      <c r="M261" s="53"/>
    </row>
    <row r="262" spans="1:26" ht="25.5" customHeight="1">
      <c r="I262" s="53"/>
      <c r="J262" s="53"/>
      <c r="K262" s="53"/>
      <c r="L262" s="53"/>
      <c r="M262" s="53"/>
    </row>
    <row r="263" spans="1:26" ht="48" customHeight="1">
      <c r="I263" s="53"/>
      <c r="J263" s="53"/>
      <c r="K263" s="53"/>
      <c r="L263" s="53"/>
      <c r="M263" s="53"/>
    </row>
    <row r="264" spans="1:26" ht="48" customHeight="1">
      <c r="I264" s="53"/>
      <c r="J264" s="53"/>
      <c r="K264" s="53"/>
      <c r="L264" s="53"/>
      <c r="M264" s="53"/>
    </row>
    <row r="265" spans="1:26" ht="29.25" customHeight="1">
      <c r="I265" s="53"/>
      <c r="J265" s="53"/>
      <c r="K265" s="53"/>
      <c r="L265" s="53"/>
      <c r="M265" s="53"/>
    </row>
    <row r="266" spans="1:26" ht="28.5" customHeight="1">
      <c r="A266" s="302" t="s">
        <v>290</v>
      </c>
      <c r="B266" s="302"/>
      <c r="C266" s="302"/>
      <c r="D266" s="302"/>
      <c r="E266" s="302"/>
      <c r="F266" s="302"/>
      <c r="G266" s="302"/>
      <c r="H266" s="302"/>
      <c r="I266" s="53"/>
      <c r="J266" s="53"/>
      <c r="K266" s="53"/>
      <c r="L266" s="53"/>
      <c r="M266" s="53"/>
    </row>
    <row r="267" spans="1:26" ht="23.25" customHeight="1">
      <c r="A267" s="32" t="s">
        <v>28</v>
      </c>
      <c r="B267" s="80"/>
      <c r="C267" s="34" t="s">
        <v>98</v>
      </c>
      <c r="D267" s="34"/>
      <c r="E267" s="34"/>
      <c r="F267" s="33"/>
      <c r="G267" s="33"/>
      <c r="H267" s="33"/>
      <c r="I267" s="53"/>
      <c r="J267" s="53"/>
      <c r="K267" s="53"/>
      <c r="L267" s="53"/>
      <c r="M267" s="53"/>
    </row>
    <row r="268" spans="1:26" ht="23.25" customHeight="1">
      <c r="A268" s="35" t="s">
        <v>29</v>
      </c>
      <c r="B268" s="81"/>
      <c r="C268" s="35" t="s">
        <v>283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23.25" customHeight="1">
      <c r="A269" s="32" t="s">
        <v>35</v>
      </c>
      <c r="B269" s="80"/>
      <c r="C269" s="32" t="s">
        <v>100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</row>
    <row r="270" spans="1:26" ht="23.25" customHeight="1">
      <c r="A270" s="32" t="s">
        <v>36</v>
      </c>
      <c r="B270" s="80"/>
      <c r="C270" s="32" t="s">
        <v>24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</row>
    <row r="271" spans="1:26" ht="23.25" customHeight="1">
      <c r="A271" s="32" t="s">
        <v>1</v>
      </c>
      <c r="B271" s="80"/>
      <c r="C271" s="32" t="s">
        <v>101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1:26" ht="23.25" customHeight="1">
      <c r="A272" s="32" t="s">
        <v>2</v>
      </c>
      <c r="B272" s="80"/>
      <c r="C272" s="32" t="s">
        <v>26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1:18" ht="23.25" customHeight="1" thickBot="1">
      <c r="A273" s="32" t="s">
        <v>3</v>
      </c>
      <c r="B273" s="80"/>
      <c r="C273" s="32" t="s">
        <v>102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</row>
    <row r="274" spans="1:18" ht="49.5" customHeight="1">
      <c r="A274" s="37" t="s">
        <v>37</v>
      </c>
      <c r="B274" s="38" t="s">
        <v>38</v>
      </c>
      <c r="C274" s="38" t="s">
        <v>275</v>
      </c>
      <c r="D274" s="38" t="s">
        <v>39</v>
      </c>
      <c r="E274" s="38" t="s">
        <v>40</v>
      </c>
      <c r="F274" s="38" t="s">
        <v>80</v>
      </c>
      <c r="G274" s="38" t="s">
        <v>69</v>
      </c>
      <c r="H274" s="38" t="s">
        <v>103</v>
      </c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1:18" ht="24.75" customHeight="1">
      <c r="A275" s="40" t="s">
        <v>46</v>
      </c>
      <c r="B275" s="82" t="s">
        <v>47</v>
      </c>
      <c r="C275" s="40" t="s">
        <v>48</v>
      </c>
      <c r="D275" s="40" t="s">
        <v>49</v>
      </c>
      <c r="E275" s="40" t="s">
        <v>50</v>
      </c>
      <c r="F275" s="40" t="s">
        <v>51</v>
      </c>
      <c r="G275" s="40" t="s">
        <v>104</v>
      </c>
      <c r="H275" s="40" t="s">
        <v>52</v>
      </c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1:18" ht="24.75" customHeight="1">
      <c r="A276" s="64">
        <v>1</v>
      </c>
      <c r="B276" s="83" t="s">
        <v>109</v>
      </c>
      <c r="C276" s="65" t="s">
        <v>178</v>
      </c>
      <c r="D276" s="65" t="s">
        <v>182</v>
      </c>
      <c r="E276" s="65"/>
      <c r="F276" s="65"/>
      <c r="G276" s="65"/>
      <c r="H276" s="66">
        <v>1</v>
      </c>
      <c r="I276" s="33"/>
      <c r="J276" s="33"/>
      <c r="K276" s="33"/>
      <c r="L276" s="33"/>
      <c r="M276" s="33"/>
      <c r="N276" s="33"/>
      <c r="O276" s="33"/>
      <c r="P276" s="33"/>
      <c r="Q276" s="33"/>
      <c r="R276" s="33"/>
    </row>
    <row r="277" spans="1:18" ht="24.75" customHeight="1">
      <c r="A277" s="104">
        <v>2</v>
      </c>
      <c r="B277" s="105" t="s">
        <v>117</v>
      </c>
      <c r="C277" s="106" t="s">
        <v>178</v>
      </c>
      <c r="D277" s="106" t="s">
        <v>182</v>
      </c>
      <c r="E277" s="106"/>
      <c r="F277" s="106"/>
      <c r="G277" s="106"/>
      <c r="H277" s="72">
        <v>2</v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1:18" ht="24.75" customHeight="1">
      <c r="A278" s="64">
        <v>3</v>
      </c>
      <c r="B278" s="105" t="s">
        <v>391</v>
      </c>
      <c r="C278" s="106" t="s">
        <v>180</v>
      </c>
      <c r="D278" s="106" t="s">
        <v>182</v>
      </c>
      <c r="E278" s="106"/>
      <c r="F278" s="106"/>
      <c r="G278" s="106"/>
      <c r="H278" s="66">
        <v>3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</row>
    <row r="279" spans="1:18" ht="24.75" customHeight="1">
      <c r="A279" s="104">
        <v>4</v>
      </c>
      <c r="B279" s="105" t="s">
        <v>353</v>
      </c>
      <c r="C279" s="106" t="s">
        <v>180</v>
      </c>
      <c r="D279" s="106" t="s">
        <v>182</v>
      </c>
      <c r="E279" s="106"/>
      <c r="F279" s="106"/>
      <c r="G279" s="106"/>
      <c r="H279" s="72">
        <v>4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</row>
    <row r="280" spans="1:18" ht="24.75" customHeight="1">
      <c r="A280" s="64">
        <v>5</v>
      </c>
      <c r="B280" s="83" t="s">
        <v>251</v>
      </c>
      <c r="C280" s="65" t="s">
        <v>180</v>
      </c>
      <c r="D280" s="65" t="s">
        <v>182</v>
      </c>
      <c r="E280" s="65"/>
      <c r="F280" s="65"/>
      <c r="G280" s="65"/>
      <c r="H280" s="66">
        <v>5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</row>
    <row r="281" spans="1:18" ht="24.75" customHeight="1">
      <c r="A281" s="104">
        <v>6</v>
      </c>
      <c r="B281" s="83" t="s">
        <v>115</v>
      </c>
      <c r="C281" s="65" t="s">
        <v>180</v>
      </c>
      <c r="D281" s="65" t="s">
        <v>182</v>
      </c>
      <c r="E281" s="65"/>
      <c r="F281" s="65"/>
      <c r="G281" s="65"/>
      <c r="H281" s="72">
        <v>6</v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1:18" ht="24.75" customHeight="1">
      <c r="A282" s="64">
        <v>7</v>
      </c>
      <c r="B282" s="83" t="s">
        <v>110</v>
      </c>
      <c r="C282" s="65" t="s">
        <v>179</v>
      </c>
      <c r="D282" s="65" t="s">
        <v>182</v>
      </c>
      <c r="E282" s="65"/>
      <c r="F282" s="65"/>
      <c r="G282" s="65"/>
      <c r="H282" s="66">
        <v>7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1:18" ht="24.75" customHeight="1">
      <c r="A283" s="104">
        <v>8</v>
      </c>
      <c r="B283" s="83" t="s">
        <v>112</v>
      </c>
      <c r="C283" s="65" t="s">
        <v>181</v>
      </c>
      <c r="D283" s="65" t="s">
        <v>182</v>
      </c>
      <c r="E283" s="65"/>
      <c r="F283" s="65"/>
      <c r="G283" s="65"/>
      <c r="H283" s="72">
        <v>8</v>
      </c>
      <c r="I283" s="33">
        <v>96</v>
      </c>
      <c r="J283" s="33">
        <v>1</v>
      </c>
      <c r="K283" s="33"/>
      <c r="L283" s="33"/>
      <c r="M283" s="33"/>
      <c r="N283" s="33"/>
      <c r="O283" s="33"/>
      <c r="P283" s="33"/>
      <c r="Q283" s="33"/>
      <c r="R283" s="33"/>
    </row>
    <row r="284" spans="1:18" ht="24.75" customHeight="1">
      <c r="A284" s="64">
        <v>9</v>
      </c>
      <c r="B284" s="105" t="s">
        <v>114</v>
      </c>
      <c r="C284" s="106" t="s">
        <v>181</v>
      </c>
      <c r="D284" s="106" t="s">
        <v>182</v>
      </c>
      <c r="E284" s="106"/>
      <c r="F284" s="106"/>
      <c r="G284" s="106"/>
      <c r="H284" s="66">
        <v>9</v>
      </c>
      <c r="I284" s="33">
        <v>97</v>
      </c>
      <c r="J284" s="33">
        <v>2</v>
      </c>
      <c r="K284" s="33"/>
      <c r="L284" s="33"/>
      <c r="M284" s="33"/>
      <c r="N284" s="33"/>
      <c r="O284" s="33"/>
      <c r="P284" s="33"/>
      <c r="Q284" s="33"/>
      <c r="R284" s="33"/>
    </row>
    <row r="285" spans="1:18" ht="24.75" customHeight="1">
      <c r="A285" s="104">
        <v>10</v>
      </c>
      <c r="B285" s="105" t="s">
        <v>116</v>
      </c>
      <c r="C285" s="106" t="s">
        <v>181</v>
      </c>
      <c r="D285" s="106" t="s">
        <v>182</v>
      </c>
      <c r="E285" s="106"/>
      <c r="F285" s="106"/>
      <c r="G285" s="106"/>
      <c r="H285" s="72">
        <v>10</v>
      </c>
      <c r="I285" s="33">
        <v>98</v>
      </c>
      <c r="J285" s="33">
        <v>3</v>
      </c>
      <c r="K285" s="33"/>
      <c r="L285" s="33"/>
      <c r="M285" s="33"/>
      <c r="N285" s="33"/>
      <c r="O285" s="33"/>
      <c r="P285" s="33"/>
      <c r="Q285" s="33"/>
      <c r="R285" s="33"/>
    </row>
    <row r="286" spans="1:18" ht="28.5" customHeight="1">
      <c r="A286" s="64">
        <v>11</v>
      </c>
      <c r="B286" s="105" t="s">
        <v>410</v>
      </c>
      <c r="C286" s="106" t="s">
        <v>181</v>
      </c>
      <c r="D286" s="106" t="s">
        <v>182</v>
      </c>
      <c r="E286" s="106"/>
      <c r="F286" s="106"/>
      <c r="G286" s="106"/>
      <c r="H286" s="66">
        <v>11</v>
      </c>
      <c r="I286" s="33">
        <v>99</v>
      </c>
      <c r="J286" s="33">
        <v>4</v>
      </c>
      <c r="K286" s="33"/>
      <c r="L286" s="33"/>
      <c r="M286" s="33"/>
      <c r="N286" s="33"/>
      <c r="O286" s="33"/>
      <c r="P286" s="33"/>
      <c r="Q286" s="33"/>
      <c r="R286" s="33"/>
    </row>
    <row r="287" spans="1:18" ht="24.75" customHeight="1">
      <c r="A287" s="104">
        <v>12</v>
      </c>
      <c r="B287" s="105" t="s">
        <v>392</v>
      </c>
      <c r="C287" s="106" t="s">
        <v>180</v>
      </c>
      <c r="D287" s="106" t="s">
        <v>182</v>
      </c>
      <c r="E287" s="106"/>
      <c r="F287" s="106"/>
      <c r="G287" s="106"/>
      <c r="H287" s="72">
        <v>12</v>
      </c>
      <c r="I287" s="33">
        <v>103</v>
      </c>
      <c r="J287" s="33">
        <v>8</v>
      </c>
      <c r="K287" s="33"/>
      <c r="L287" s="33"/>
      <c r="M287" s="33"/>
      <c r="N287" s="33"/>
      <c r="O287" s="33"/>
      <c r="P287" s="33"/>
      <c r="Q287" s="33"/>
      <c r="R287" s="33"/>
    </row>
    <row r="288" spans="1:18" ht="39.75" customHeight="1">
      <c r="A288" s="64">
        <v>13</v>
      </c>
      <c r="B288" s="105" t="s">
        <v>395</v>
      </c>
      <c r="C288" s="106" t="s">
        <v>354</v>
      </c>
      <c r="D288" s="106" t="s">
        <v>182</v>
      </c>
      <c r="E288" s="106"/>
      <c r="F288" s="106"/>
      <c r="G288" s="106"/>
      <c r="H288" s="66">
        <v>13</v>
      </c>
      <c r="I288" s="33">
        <v>104</v>
      </c>
      <c r="J288" s="33">
        <v>9</v>
      </c>
      <c r="K288" s="33"/>
      <c r="L288" s="33"/>
      <c r="M288" s="33"/>
      <c r="N288" s="33"/>
      <c r="O288" s="33"/>
      <c r="P288" s="33"/>
      <c r="Q288" s="33"/>
      <c r="R288" s="33"/>
    </row>
    <row r="289" spans="1:18" ht="32.25" customHeight="1">
      <c r="A289" s="104">
        <v>14</v>
      </c>
      <c r="B289" s="83" t="str">
        <f>B201</f>
        <v>Putu  Sumerjaya</v>
      </c>
      <c r="C289" s="65" t="s">
        <v>417</v>
      </c>
      <c r="D289" s="65" t="s">
        <v>182</v>
      </c>
      <c r="E289" s="65"/>
      <c r="F289" s="65"/>
      <c r="G289" s="65"/>
      <c r="H289" s="72">
        <v>14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</row>
    <row r="290" spans="1:18" ht="30.75" customHeight="1">
      <c r="A290" s="64">
        <v>15</v>
      </c>
      <c r="B290" s="83" t="str">
        <f>B202</f>
        <v>Putu Suartawan</v>
      </c>
      <c r="C290" s="65" t="s">
        <v>180</v>
      </c>
      <c r="D290" s="65" t="s">
        <v>182</v>
      </c>
      <c r="E290" s="65"/>
      <c r="F290" s="65"/>
      <c r="G290" s="65"/>
      <c r="H290" s="66">
        <v>15</v>
      </c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1:18" ht="22.5" customHeight="1">
      <c r="A291" s="104">
        <v>16</v>
      </c>
      <c r="B291" s="83" t="s">
        <v>334</v>
      </c>
      <c r="C291" s="65" t="s">
        <v>177</v>
      </c>
      <c r="D291" s="65" t="s">
        <v>182</v>
      </c>
      <c r="E291" s="65"/>
      <c r="F291" s="65"/>
      <c r="G291" s="65"/>
      <c r="H291" s="72">
        <v>16</v>
      </c>
      <c r="I291" s="33">
        <v>105</v>
      </c>
      <c r="J291" s="33">
        <v>10</v>
      </c>
      <c r="K291" s="33"/>
      <c r="L291" s="33"/>
      <c r="M291" s="33"/>
      <c r="N291" s="33"/>
      <c r="O291" s="33"/>
      <c r="P291" s="33"/>
      <c r="Q291" s="33"/>
      <c r="R291" s="33"/>
    </row>
    <row r="292" spans="1:18" ht="24.75" customHeight="1">
      <c r="A292" s="64">
        <v>17</v>
      </c>
      <c r="B292" s="83" t="s">
        <v>127</v>
      </c>
      <c r="C292" s="65" t="s">
        <v>177</v>
      </c>
      <c r="D292" s="65" t="s">
        <v>182</v>
      </c>
      <c r="E292" s="65"/>
      <c r="F292" s="65"/>
      <c r="G292" s="65"/>
      <c r="H292" s="66">
        <v>17</v>
      </c>
      <c r="I292" s="33">
        <v>106</v>
      </c>
      <c r="J292" s="33">
        <v>11</v>
      </c>
      <c r="K292" s="33"/>
      <c r="L292" s="33"/>
      <c r="M292" s="33"/>
      <c r="N292" s="33"/>
      <c r="O292" s="33"/>
      <c r="P292" s="33"/>
      <c r="Q292" s="33"/>
      <c r="R292" s="33"/>
    </row>
    <row r="293" spans="1:18" ht="45" customHeight="1">
      <c r="A293" s="104">
        <v>18</v>
      </c>
      <c r="B293" s="90" t="s">
        <v>224</v>
      </c>
      <c r="C293" s="65" t="s">
        <v>177</v>
      </c>
      <c r="D293" s="65" t="s">
        <v>182</v>
      </c>
      <c r="E293" s="69"/>
      <c r="F293" s="69"/>
      <c r="G293" s="69"/>
      <c r="H293" s="72">
        <v>18</v>
      </c>
      <c r="I293" s="33">
        <v>107</v>
      </c>
      <c r="J293" s="33">
        <v>12</v>
      </c>
      <c r="K293" s="33"/>
      <c r="L293" s="33"/>
      <c r="M293" s="33"/>
      <c r="N293" s="33"/>
      <c r="O293" s="33"/>
      <c r="P293" s="33"/>
      <c r="Q293" s="33"/>
      <c r="R293" s="33"/>
    </row>
    <row r="294" spans="1:18" ht="24.75" customHeight="1">
      <c r="A294" s="64">
        <v>19</v>
      </c>
      <c r="B294" s="90" t="s">
        <v>163</v>
      </c>
      <c r="C294" s="65" t="s">
        <v>177</v>
      </c>
      <c r="D294" s="65" t="s">
        <v>182</v>
      </c>
      <c r="E294" s="69"/>
      <c r="F294" s="69"/>
      <c r="G294" s="69"/>
      <c r="H294" s="66">
        <v>19</v>
      </c>
      <c r="I294" s="33">
        <v>108</v>
      </c>
      <c r="J294" s="33">
        <v>13</v>
      </c>
      <c r="K294" s="33"/>
      <c r="L294" s="33"/>
      <c r="M294" s="33"/>
      <c r="N294" s="33"/>
      <c r="O294" s="33"/>
      <c r="P294" s="33"/>
      <c r="Q294" s="33"/>
      <c r="R294" s="33"/>
    </row>
    <row r="295" spans="1:18" ht="24.75" customHeight="1">
      <c r="A295" s="104">
        <v>20</v>
      </c>
      <c r="B295" s="90" t="s">
        <v>226</v>
      </c>
      <c r="C295" s="65" t="s">
        <v>177</v>
      </c>
      <c r="D295" s="65" t="s">
        <v>182</v>
      </c>
      <c r="E295" s="69"/>
      <c r="F295" s="69"/>
      <c r="G295" s="69"/>
      <c r="H295" s="72">
        <v>20</v>
      </c>
      <c r="I295" s="33">
        <v>109</v>
      </c>
      <c r="J295" s="33">
        <v>14</v>
      </c>
      <c r="K295" s="33"/>
      <c r="L295" s="33">
        <f>A308-A291+1</f>
        <v>18</v>
      </c>
      <c r="M295" s="33"/>
      <c r="N295" s="33"/>
      <c r="O295" s="33"/>
      <c r="P295" s="33"/>
      <c r="Q295" s="33"/>
      <c r="R295" s="33"/>
    </row>
    <row r="296" spans="1:18" ht="24.75" customHeight="1">
      <c r="A296" s="64">
        <v>21</v>
      </c>
      <c r="B296" s="90" t="s">
        <v>335</v>
      </c>
      <c r="C296" s="65" t="s">
        <v>177</v>
      </c>
      <c r="D296" s="65" t="s">
        <v>182</v>
      </c>
      <c r="E296" s="69"/>
      <c r="F296" s="69"/>
      <c r="G296" s="69"/>
      <c r="H296" s="66">
        <v>21</v>
      </c>
      <c r="I296" s="33">
        <v>110</v>
      </c>
      <c r="J296" s="33">
        <v>15</v>
      </c>
      <c r="K296" s="33"/>
      <c r="L296" s="33"/>
      <c r="M296" s="33"/>
      <c r="N296" s="33"/>
      <c r="O296" s="33"/>
      <c r="P296" s="33"/>
      <c r="Q296" s="33"/>
      <c r="R296" s="33"/>
    </row>
    <row r="297" spans="1:18" ht="24.75" customHeight="1">
      <c r="A297" s="104">
        <v>22</v>
      </c>
      <c r="B297" s="90" t="s">
        <v>228</v>
      </c>
      <c r="C297" s="65" t="s">
        <v>177</v>
      </c>
      <c r="D297" s="65" t="s">
        <v>182</v>
      </c>
      <c r="E297" s="69"/>
      <c r="F297" s="69"/>
      <c r="G297" s="69"/>
      <c r="H297" s="72">
        <v>22</v>
      </c>
      <c r="I297" s="33">
        <v>111</v>
      </c>
      <c r="J297" s="33">
        <v>16</v>
      </c>
      <c r="K297" s="33"/>
      <c r="L297" s="33"/>
      <c r="M297" s="33"/>
      <c r="N297" s="33"/>
      <c r="O297" s="33"/>
      <c r="P297" s="33"/>
      <c r="Q297" s="33"/>
      <c r="R297" s="33"/>
    </row>
    <row r="298" spans="1:18" ht="24.75" customHeight="1">
      <c r="A298" s="64">
        <v>23</v>
      </c>
      <c r="B298" s="90" t="s">
        <v>229</v>
      </c>
      <c r="C298" s="65" t="s">
        <v>177</v>
      </c>
      <c r="D298" s="65" t="s">
        <v>182</v>
      </c>
      <c r="E298" s="69"/>
      <c r="F298" s="69"/>
      <c r="G298" s="69"/>
      <c r="H298" s="66">
        <v>23</v>
      </c>
      <c r="I298" s="33">
        <v>112</v>
      </c>
      <c r="J298" s="33">
        <v>17</v>
      </c>
      <c r="K298" s="33"/>
      <c r="L298" s="33"/>
      <c r="M298" s="33"/>
      <c r="N298" s="33"/>
      <c r="O298" s="33"/>
      <c r="P298" s="33"/>
      <c r="Q298" s="33"/>
      <c r="R298" s="33"/>
    </row>
    <row r="299" spans="1:18" ht="24.75" customHeight="1">
      <c r="A299" s="104">
        <v>24</v>
      </c>
      <c r="B299" s="90" t="s">
        <v>230</v>
      </c>
      <c r="C299" s="65" t="s">
        <v>177</v>
      </c>
      <c r="D299" s="65" t="s">
        <v>182</v>
      </c>
      <c r="E299" s="69"/>
      <c r="F299" s="69"/>
      <c r="G299" s="69"/>
      <c r="H299" s="72">
        <v>24</v>
      </c>
      <c r="I299" s="33">
        <v>113</v>
      </c>
      <c r="J299" s="33">
        <v>18</v>
      </c>
      <c r="K299" s="33"/>
      <c r="L299" s="33"/>
      <c r="M299" s="33"/>
      <c r="N299" s="33"/>
      <c r="O299" s="33"/>
      <c r="P299" s="33"/>
      <c r="Q299" s="33"/>
      <c r="R299" s="33"/>
    </row>
    <row r="300" spans="1:18" ht="24.75" customHeight="1">
      <c r="A300" s="64">
        <v>25</v>
      </c>
      <c r="B300" s="90" t="s">
        <v>231</v>
      </c>
      <c r="C300" s="65" t="s">
        <v>177</v>
      </c>
      <c r="D300" s="65" t="s">
        <v>182</v>
      </c>
      <c r="E300" s="69"/>
      <c r="F300" s="69"/>
      <c r="G300" s="69"/>
      <c r="H300" s="66">
        <v>25</v>
      </c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1:18" ht="24.75" customHeight="1">
      <c r="A301" s="104">
        <v>26</v>
      </c>
      <c r="B301" s="90" t="s">
        <v>232</v>
      </c>
      <c r="C301" s="65" t="s">
        <v>177</v>
      </c>
      <c r="D301" s="65" t="s">
        <v>182</v>
      </c>
      <c r="E301" s="69"/>
      <c r="F301" s="69"/>
      <c r="G301" s="69"/>
      <c r="H301" s="72">
        <v>26</v>
      </c>
    </row>
    <row r="302" spans="1:18" ht="24.75" customHeight="1">
      <c r="A302" s="64">
        <v>27</v>
      </c>
      <c r="B302" s="90" t="s">
        <v>233</v>
      </c>
      <c r="C302" s="65" t="s">
        <v>177</v>
      </c>
      <c r="D302" s="65" t="s">
        <v>182</v>
      </c>
      <c r="E302" s="69"/>
      <c r="F302" s="69"/>
      <c r="G302" s="69"/>
      <c r="H302" s="66">
        <v>27</v>
      </c>
    </row>
    <row r="303" spans="1:18" ht="24.75" customHeight="1">
      <c r="A303" s="104">
        <v>28</v>
      </c>
      <c r="B303" s="90" t="s">
        <v>234</v>
      </c>
      <c r="C303" s="65" t="s">
        <v>177</v>
      </c>
      <c r="D303" s="65" t="s">
        <v>182</v>
      </c>
      <c r="E303" s="69"/>
      <c r="F303" s="69"/>
      <c r="G303" s="69"/>
      <c r="H303" s="72">
        <v>28</v>
      </c>
    </row>
    <row r="304" spans="1:18" ht="24.75" customHeight="1">
      <c r="A304" s="64">
        <v>29</v>
      </c>
      <c r="B304" s="90" t="s">
        <v>235</v>
      </c>
      <c r="C304" s="65" t="s">
        <v>177</v>
      </c>
      <c r="D304" s="65" t="s">
        <v>182</v>
      </c>
      <c r="E304" s="69"/>
      <c r="F304" s="69"/>
      <c r="G304" s="69"/>
      <c r="H304" s="66">
        <v>29</v>
      </c>
    </row>
    <row r="305" spans="1:13" ht="24.75" customHeight="1">
      <c r="A305" s="104">
        <v>30</v>
      </c>
      <c r="B305" s="90" t="s">
        <v>130</v>
      </c>
      <c r="C305" s="65" t="s">
        <v>177</v>
      </c>
      <c r="D305" s="65" t="s">
        <v>182</v>
      </c>
      <c r="E305" s="69"/>
      <c r="F305" s="69"/>
      <c r="G305" s="69"/>
      <c r="H305" s="72">
        <v>30</v>
      </c>
    </row>
    <row r="306" spans="1:13" ht="24.75" customHeight="1">
      <c r="A306" s="64">
        <v>31</v>
      </c>
      <c r="B306" s="90" t="s">
        <v>336</v>
      </c>
      <c r="C306" s="65" t="s">
        <v>177</v>
      </c>
      <c r="D306" s="65" t="s">
        <v>182</v>
      </c>
      <c r="E306" s="69"/>
      <c r="F306" s="69"/>
      <c r="G306" s="69"/>
      <c r="H306" s="66">
        <v>31</v>
      </c>
    </row>
    <row r="307" spans="1:13" ht="29.25" customHeight="1">
      <c r="A307" s="104">
        <v>32</v>
      </c>
      <c r="B307" s="90" t="s">
        <v>225</v>
      </c>
      <c r="C307" s="65" t="s">
        <v>177</v>
      </c>
      <c r="D307" s="65" t="s">
        <v>182</v>
      </c>
      <c r="E307" s="69"/>
      <c r="F307" s="69"/>
      <c r="G307" s="69"/>
      <c r="H307" s="72">
        <v>32</v>
      </c>
    </row>
    <row r="308" spans="1:13" ht="29.25" customHeight="1">
      <c r="A308" s="64">
        <v>33</v>
      </c>
      <c r="B308" s="90" t="s">
        <v>239</v>
      </c>
      <c r="C308" s="65" t="s">
        <v>177</v>
      </c>
      <c r="D308" s="65" t="s">
        <v>182</v>
      </c>
      <c r="E308" s="69"/>
      <c r="F308" s="69"/>
      <c r="G308" s="69"/>
      <c r="H308" s="66">
        <v>33</v>
      </c>
    </row>
    <row r="309" spans="1:13" ht="29.25" customHeight="1">
      <c r="A309" s="64"/>
      <c r="B309" s="90" t="str">
        <f>B254</f>
        <v>JUMLAH</v>
      </c>
      <c r="C309" s="65"/>
      <c r="D309" s="65"/>
      <c r="E309" s="69"/>
      <c r="F309" s="69"/>
      <c r="G309" s="69"/>
      <c r="H309" s="72"/>
    </row>
    <row r="310" spans="1:13" s="39" customFormat="1" ht="29.25" customHeight="1">
      <c r="A310" s="33"/>
      <c r="B310" s="80"/>
      <c r="C310" s="32"/>
      <c r="D310" s="33"/>
      <c r="E310" s="33"/>
      <c r="F310" s="33" t="s">
        <v>59</v>
      </c>
      <c r="G310" s="33"/>
      <c r="H310" s="33"/>
    </row>
    <row r="311" spans="1:13" s="41" customFormat="1" ht="29.25" customHeight="1">
      <c r="A311" s="33"/>
      <c r="B311" s="80" t="s">
        <v>32</v>
      </c>
      <c r="C311" s="32"/>
      <c r="D311" s="33"/>
      <c r="E311" s="33"/>
      <c r="F311" s="33" t="s">
        <v>33</v>
      </c>
      <c r="G311" s="33"/>
      <c r="H311" s="33"/>
    </row>
    <row r="312" spans="1:13" s="68" customFormat="1" ht="29.25" customHeight="1">
      <c r="A312" s="33"/>
      <c r="B312" s="32" t="s">
        <v>19</v>
      </c>
      <c r="C312" s="32"/>
      <c r="D312" s="33"/>
      <c r="E312" s="33"/>
      <c r="F312" s="33" t="s">
        <v>60</v>
      </c>
      <c r="G312" s="33"/>
      <c r="H312" s="33"/>
    </row>
    <row r="313" spans="1:13" s="68" customFormat="1" ht="29.25" customHeight="1">
      <c r="A313" s="33"/>
      <c r="B313" s="80"/>
      <c r="C313" s="32"/>
      <c r="D313" s="33"/>
      <c r="E313" s="33"/>
      <c r="F313" s="33"/>
      <c r="G313" s="33"/>
      <c r="H313" s="33"/>
    </row>
    <row r="314" spans="1:13" s="68" customFormat="1" ht="29.25" customHeight="1">
      <c r="A314" s="33"/>
      <c r="B314" s="80"/>
      <c r="C314" s="32"/>
      <c r="D314" s="33"/>
      <c r="E314" s="33"/>
      <c r="F314" s="33"/>
      <c r="G314" s="33"/>
      <c r="H314" s="33"/>
    </row>
    <row r="315" spans="1:13" s="110" customFormat="1" ht="57.75" customHeight="1">
      <c r="A315" s="33"/>
      <c r="B315" s="32" t="s">
        <v>20</v>
      </c>
      <c r="C315" s="32"/>
      <c r="D315" s="33"/>
      <c r="E315" s="33"/>
      <c r="F315" s="33" t="s">
        <v>23</v>
      </c>
      <c r="G315" s="33"/>
      <c r="H315" s="33"/>
      <c r="I315" s="68"/>
    </row>
    <row r="316" spans="1:13" ht="29.25" customHeight="1">
      <c r="I316" s="68"/>
    </row>
    <row r="317" spans="1:13" ht="27" customHeight="1">
      <c r="A317" s="302" t="s">
        <v>337</v>
      </c>
      <c r="B317" s="302"/>
      <c r="C317" s="302"/>
      <c r="D317" s="302"/>
      <c r="E317" s="302"/>
      <c r="F317" s="302"/>
      <c r="G317" s="302"/>
      <c r="H317" s="302"/>
      <c r="I317" s="68"/>
    </row>
    <row r="318" spans="1:13" ht="27" customHeight="1">
      <c r="A318" s="32"/>
      <c r="B318" s="80"/>
      <c r="C318" s="32"/>
      <c r="D318" s="33"/>
      <c r="E318" s="33"/>
      <c r="F318" s="33"/>
      <c r="G318" s="33"/>
      <c r="H318" s="33"/>
      <c r="I318" s="68"/>
      <c r="J318" s="53"/>
      <c r="K318" s="53"/>
      <c r="L318" s="53"/>
      <c r="M318" s="53"/>
    </row>
    <row r="319" spans="1:13" ht="27" customHeight="1">
      <c r="A319" s="32" t="s">
        <v>28</v>
      </c>
      <c r="B319" s="80"/>
      <c r="C319" s="34" t="s">
        <v>98</v>
      </c>
      <c r="D319" s="34"/>
      <c r="E319" s="34"/>
      <c r="F319" s="33"/>
      <c r="G319" s="33"/>
      <c r="H319" s="33"/>
      <c r="I319" s="68"/>
      <c r="J319" s="53"/>
      <c r="K319" s="53"/>
      <c r="L319" s="53"/>
      <c r="M319" s="53"/>
    </row>
    <row r="320" spans="1:13" ht="27" customHeight="1">
      <c r="A320" s="35" t="s">
        <v>29</v>
      </c>
      <c r="B320" s="81"/>
      <c r="C320" s="35" t="s">
        <v>283</v>
      </c>
      <c r="D320" s="33"/>
      <c r="E320" s="33"/>
      <c r="F320" s="33"/>
      <c r="G320" s="33"/>
      <c r="H320" s="33"/>
      <c r="I320" s="68">
        <v>114</v>
      </c>
      <c r="J320" s="53">
        <v>1</v>
      </c>
      <c r="K320" s="53"/>
      <c r="L320" s="53"/>
      <c r="M320" s="53"/>
    </row>
    <row r="321" spans="1:26" ht="27" customHeight="1">
      <c r="A321" s="32" t="s">
        <v>35</v>
      </c>
      <c r="B321" s="80"/>
      <c r="C321" s="32" t="s">
        <v>100</v>
      </c>
      <c r="D321" s="33"/>
      <c r="E321" s="33"/>
      <c r="F321" s="33"/>
      <c r="G321" s="33"/>
      <c r="H321" s="33"/>
      <c r="I321" s="68">
        <v>115</v>
      </c>
      <c r="J321" s="53">
        <v>2</v>
      </c>
      <c r="K321" s="53"/>
      <c r="L321" s="53"/>
      <c r="M321" s="53"/>
    </row>
    <row r="322" spans="1:26" ht="27" customHeight="1">
      <c r="A322" s="32" t="s">
        <v>36</v>
      </c>
      <c r="B322" s="80"/>
      <c r="C322" s="32" t="s">
        <v>24</v>
      </c>
      <c r="D322" s="33"/>
      <c r="E322" s="33"/>
      <c r="F322" s="33"/>
      <c r="G322" s="33"/>
      <c r="H322" s="33"/>
      <c r="I322" s="68">
        <v>116</v>
      </c>
      <c r="J322" s="53">
        <v>3</v>
      </c>
      <c r="K322" s="53"/>
      <c r="L322" s="53"/>
      <c r="M322" s="53"/>
    </row>
    <row r="323" spans="1:26" ht="27" customHeight="1">
      <c r="A323" s="32" t="s">
        <v>1</v>
      </c>
      <c r="B323" s="80"/>
      <c r="C323" s="32" t="s">
        <v>101</v>
      </c>
      <c r="D323" s="33"/>
      <c r="E323" s="33"/>
      <c r="F323" s="33"/>
      <c r="G323" s="33"/>
      <c r="H323" s="33"/>
      <c r="I323" s="68">
        <v>117</v>
      </c>
      <c r="J323" s="53">
        <v>4</v>
      </c>
      <c r="K323" s="53"/>
      <c r="L323" s="53"/>
      <c r="M323" s="53"/>
    </row>
    <row r="324" spans="1:26" ht="36.75" customHeight="1">
      <c r="A324" s="32" t="s">
        <v>2</v>
      </c>
      <c r="B324" s="80"/>
      <c r="C324" s="32" t="s">
        <v>26</v>
      </c>
      <c r="D324" s="33"/>
      <c r="E324" s="33"/>
      <c r="F324" s="33"/>
      <c r="G324" s="33"/>
      <c r="H324" s="33"/>
      <c r="I324" s="68">
        <v>118</v>
      </c>
      <c r="J324" s="53">
        <v>5</v>
      </c>
      <c r="K324" s="53"/>
      <c r="L324" s="53"/>
      <c r="M324" s="53"/>
    </row>
    <row r="325" spans="1:26" ht="51.75" customHeight="1">
      <c r="A325" s="32" t="s">
        <v>3</v>
      </c>
      <c r="B325" s="80"/>
      <c r="C325" s="32" t="s">
        <v>102</v>
      </c>
      <c r="D325" s="33"/>
      <c r="E325" s="33"/>
      <c r="F325" s="33"/>
      <c r="G325" s="33"/>
      <c r="H325" s="33"/>
      <c r="I325" s="68">
        <v>119</v>
      </c>
      <c r="J325" s="53">
        <v>6</v>
      </c>
      <c r="K325" s="53"/>
      <c r="L325" s="53"/>
      <c r="M325" s="53"/>
    </row>
    <row r="326" spans="1:26" ht="51.75" customHeight="1" thickBot="1">
      <c r="I326" s="68">
        <v>120</v>
      </c>
      <c r="J326" s="53">
        <v>7</v>
      </c>
      <c r="K326" s="53"/>
      <c r="L326" s="53"/>
      <c r="M326" s="53"/>
    </row>
    <row r="327" spans="1:26" ht="71.25" customHeight="1">
      <c r="A327" s="37" t="s">
        <v>37</v>
      </c>
      <c r="B327" s="38" t="s">
        <v>38</v>
      </c>
      <c r="C327" s="38" t="s">
        <v>275</v>
      </c>
      <c r="D327" s="38" t="s">
        <v>39</v>
      </c>
      <c r="E327" s="38" t="s">
        <v>40</v>
      </c>
      <c r="F327" s="38" t="s">
        <v>80</v>
      </c>
      <c r="G327" s="38" t="s">
        <v>69</v>
      </c>
      <c r="H327" s="38" t="s">
        <v>103</v>
      </c>
      <c r="I327" s="68">
        <v>121</v>
      </c>
      <c r="J327" s="53">
        <v>8</v>
      </c>
      <c r="K327" s="53"/>
      <c r="L327" s="53"/>
      <c r="M327" s="53"/>
    </row>
    <row r="328" spans="1:26" ht="45" customHeight="1">
      <c r="A328" s="40" t="s">
        <v>46</v>
      </c>
      <c r="B328" s="82" t="s">
        <v>47</v>
      </c>
      <c r="C328" s="40" t="s">
        <v>48</v>
      </c>
      <c r="D328" s="40" t="s">
        <v>49</v>
      </c>
      <c r="E328" s="40" t="s">
        <v>50</v>
      </c>
      <c r="F328" s="40" t="s">
        <v>51</v>
      </c>
      <c r="G328" s="40" t="s">
        <v>104</v>
      </c>
      <c r="H328" s="40" t="s">
        <v>52</v>
      </c>
      <c r="I328" s="68">
        <v>122</v>
      </c>
      <c r="J328" s="53">
        <v>9</v>
      </c>
      <c r="K328" s="53"/>
      <c r="L328" s="53"/>
      <c r="M328" s="53"/>
    </row>
    <row r="329" spans="1:26" ht="45" customHeight="1">
      <c r="A329" s="104">
        <v>1</v>
      </c>
      <c r="B329" s="83" t="s">
        <v>248</v>
      </c>
      <c r="C329" s="65" t="s">
        <v>177</v>
      </c>
      <c r="D329" s="65" t="s">
        <v>182</v>
      </c>
      <c r="E329" s="65"/>
      <c r="F329" s="65"/>
      <c r="G329" s="65"/>
      <c r="H329" s="72">
        <v>1</v>
      </c>
      <c r="I329" s="68">
        <v>123</v>
      </c>
      <c r="J329" s="53">
        <v>10</v>
      </c>
      <c r="K329" s="53"/>
      <c r="L329" s="53"/>
      <c r="M329" s="53"/>
    </row>
    <row r="330" spans="1:26" ht="45" customHeight="1">
      <c r="A330" s="64">
        <v>2</v>
      </c>
      <c r="B330" s="83" t="s">
        <v>338</v>
      </c>
      <c r="C330" s="65" t="s">
        <v>177</v>
      </c>
      <c r="D330" s="65" t="s">
        <v>182</v>
      </c>
      <c r="E330" s="65"/>
      <c r="F330" s="65"/>
      <c r="G330" s="65"/>
      <c r="H330" s="66">
        <v>2</v>
      </c>
      <c r="I330" s="68">
        <v>124</v>
      </c>
      <c r="J330" s="53">
        <v>11</v>
      </c>
      <c r="K330" s="53"/>
      <c r="L330" s="53"/>
      <c r="M330" s="53"/>
    </row>
    <row r="331" spans="1:26" ht="45" customHeight="1">
      <c r="A331" s="104">
        <v>3</v>
      </c>
      <c r="B331" s="90" t="s">
        <v>339</v>
      </c>
      <c r="C331" s="65" t="s">
        <v>177</v>
      </c>
      <c r="D331" s="65" t="s">
        <v>182</v>
      </c>
      <c r="E331" s="69"/>
      <c r="F331" s="69"/>
      <c r="G331" s="69"/>
      <c r="H331" s="72">
        <v>3</v>
      </c>
      <c r="I331" s="68">
        <v>125</v>
      </c>
      <c r="J331" s="53">
        <v>12</v>
      </c>
      <c r="K331" s="53"/>
      <c r="L331" s="53"/>
      <c r="M331" s="53"/>
    </row>
    <row r="332" spans="1:26" ht="45" customHeight="1">
      <c r="A332" s="64">
        <v>4</v>
      </c>
      <c r="B332" s="90" t="s">
        <v>237</v>
      </c>
      <c r="C332" s="65" t="s">
        <v>177</v>
      </c>
      <c r="D332" s="65" t="s">
        <v>182</v>
      </c>
      <c r="E332" s="69"/>
      <c r="F332" s="69"/>
      <c r="G332" s="69"/>
      <c r="H332" s="66">
        <v>4</v>
      </c>
      <c r="I332" s="68">
        <v>126</v>
      </c>
      <c r="J332" s="53">
        <v>13</v>
      </c>
      <c r="K332" s="53"/>
      <c r="L332" s="53"/>
      <c r="M332" s="53"/>
    </row>
    <row r="333" spans="1:26" ht="45" customHeight="1">
      <c r="A333" s="104">
        <v>5</v>
      </c>
      <c r="B333" s="90" t="s">
        <v>240</v>
      </c>
      <c r="C333" s="65" t="s">
        <v>177</v>
      </c>
      <c r="D333" s="65" t="s">
        <v>182</v>
      </c>
      <c r="E333" s="69"/>
      <c r="F333" s="69"/>
      <c r="G333" s="69"/>
      <c r="H333" s="72">
        <v>5</v>
      </c>
      <c r="I333" s="68">
        <v>127</v>
      </c>
      <c r="J333" s="53">
        <v>14</v>
      </c>
    </row>
    <row r="334" spans="1:26" ht="45" customHeight="1">
      <c r="A334" s="64">
        <v>6</v>
      </c>
      <c r="B334" s="90" t="s">
        <v>241</v>
      </c>
      <c r="C334" s="65" t="s">
        <v>177</v>
      </c>
      <c r="D334" s="65" t="s">
        <v>182</v>
      </c>
      <c r="E334" s="69"/>
      <c r="F334" s="69"/>
      <c r="G334" s="69"/>
      <c r="H334" s="66">
        <v>6</v>
      </c>
      <c r="I334" s="68">
        <v>128</v>
      </c>
      <c r="J334" s="53">
        <v>15</v>
      </c>
      <c r="K334" s="33"/>
      <c r="L334" s="33"/>
      <c r="M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45" customHeight="1">
      <c r="A335" s="104">
        <v>7</v>
      </c>
      <c r="B335" s="90" t="s">
        <v>250</v>
      </c>
      <c r="C335" s="65" t="s">
        <v>177</v>
      </c>
      <c r="D335" s="65" t="s">
        <v>182</v>
      </c>
      <c r="E335" s="69"/>
      <c r="F335" s="69"/>
      <c r="G335" s="69"/>
      <c r="H335" s="72">
        <v>7</v>
      </c>
      <c r="I335" s="68">
        <v>129</v>
      </c>
      <c r="J335" s="53">
        <v>16</v>
      </c>
      <c r="K335" s="33"/>
      <c r="L335" s="33"/>
      <c r="M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45" customHeight="1">
      <c r="A336" s="64">
        <v>8</v>
      </c>
      <c r="B336" s="90" t="s">
        <v>340</v>
      </c>
      <c r="C336" s="65" t="s">
        <v>177</v>
      </c>
      <c r="D336" s="65" t="s">
        <v>182</v>
      </c>
      <c r="E336" s="69"/>
      <c r="F336" s="69"/>
      <c r="G336" s="69"/>
      <c r="H336" s="66">
        <v>8</v>
      </c>
      <c r="I336" s="33"/>
      <c r="J336" s="33"/>
      <c r="K336" s="33"/>
      <c r="L336" s="33"/>
      <c r="M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45" customHeight="1">
      <c r="A337" s="104">
        <v>9</v>
      </c>
      <c r="B337" s="90" t="s">
        <v>176</v>
      </c>
      <c r="C337" s="65" t="s">
        <v>177</v>
      </c>
      <c r="D337" s="65" t="s">
        <v>182</v>
      </c>
      <c r="E337" s="69"/>
      <c r="F337" s="69"/>
      <c r="G337" s="69"/>
      <c r="H337" s="72">
        <v>9</v>
      </c>
      <c r="I337" s="33"/>
      <c r="J337" s="33"/>
      <c r="K337" s="33"/>
      <c r="L337" s="33"/>
      <c r="M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45" customHeight="1">
      <c r="A338" s="64">
        <v>10</v>
      </c>
      <c r="B338" s="90" t="s">
        <v>244</v>
      </c>
      <c r="C338" s="65" t="s">
        <v>177</v>
      </c>
      <c r="D338" s="65" t="s">
        <v>182</v>
      </c>
      <c r="E338" s="69"/>
      <c r="F338" s="69"/>
      <c r="G338" s="69"/>
      <c r="H338" s="66">
        <v>10</v>
      </c>
      <c r="I338" s="33"/>
      <c r="J338" s="33"/>
      <c r="K338" s="33"/>
      <c r="L338" s="33"/>
      <c r="M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45" customHeight="1">
      <c r="A339" s="104">
        <v>11</v>
      </c>
      <c r="B339" s="105" t="s">
        <v>246</v>
      </c>
      <c r="C339" s="106" t="s">
        <v>177</v>
      </c>
      <c r="D339" s="106" t="s">
        <v>182</v>
      </c>
      <c r="E339" s="107"/>
      <c r="F339" s="107"/>
      <c r="G339" s="107"/>
      <c r="H339" s="72">
        <v>11</v>
      </c>
      <c r="I339" s="33"/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1:26" ht="45" customHeight="1">
      <c r="A340" s="64">
        <v>12</v>
      </c>
      <c r="B340" s="90" t="s">
        <v>253</v>
      </c>
      <c r="C340" s="65" t="s">
        <v>177</v>
      </c>
      <c r="D340" s="65" t="s">
        <v>182</v>
      </c>
      <c r="E340" s="69"/>
      <c r="F340" s="69"/>
      <c r="G340" s="69"/>
      <c r="H340" s="66">
        <v>12</v>
      </c>
    </row>
    <row r="341" spans="1:26" ht="45" customHeight="1">
      <c r="A341" s="104">
        <v>13</v>
      </c>
      <c r="B341" s="90" t="s">
        <v>260</v>
      </c>
      <c r="C341" s="65" t="s">
        <v>177</v>
      </c>
      <c r="D341" s="65" t="s">
        <v>182</v>
      </c>
      <c r="E341" s="69"/>
      <c r="F341" s="69"/>
      <c r="G341" s="69"/>
      <c r="H341" s="72">
        <v>13</v>
      </c>
    </row>
    <row r="342" spans="1:26" ht="45" customHeight="1">
      <c r="A342" s="64">
        <v>14</v>
      </c>
      <c r="B342" s="90" t="s">
        <v>236</v>
      </c>
      <c r="C342" s="65" t="s">
        <v>177</v>
      </c>
      <c r="D342" s="65" t="s">
        <v>182</v>
      </c>
      <c r="E342" s="69"/>
      <c r="F342" s="69"/>
      <c r="G342" s="69"/>
      <c r="H342" s="66">
        <v>14</v>
      </c>
    </row>
    <row r="343" spans="1:26" ht="45" customHeight="1">
      <c r="A343" s="104">
        <v>15</v>
      </c>
      <c r="B343" s="90" t="s">
        <v>252</v>
      </c>
      <c r="C343" s="65" t="s">
        <v>177</v>
      </c>
      <c r="D343" s="65" t="s">
        <v>182</v>
      </c>
      <c r="E343" s="69"/>
      <c r="F343" s="69"/>
      <c r="G343" s="69"/>
      <c r="H343" s="72">
        <v>15</v>
      </c>
    </row>
    <row r="344" spans="1:26" ht="49.5" customHeight="1">
      <c r="A344" s="64">
        <v>16</v>
      </c>
      <c r="B344" s="90" t="s">
        <v>245</v>
      </c>
      <c r="C344" s="65" t="s">
        <v>177</v>
      </c>
      <c r="D344" s="65" t="s">
        <v>182</v>
      </c>
      <c r="E344" s="69"/>
      <c r="F344" s="69"/>
      <c r="G344" s="69"/>
      <c r="H344" s="66">
        <v>16</v>
      </c>
    </row>
    <row r="345" spans="1:26" ht="44.25" customHeight="1">
      <c r="A345" s="71"/>
      <c r="B345" s="90" t="str">
        <f>B309</f>
        <v>JUMLAH</v>
      </c>
      <c r="C345" s="65"/>
      <c r="D345" s="65"/>
      <c r="E345" s="69"/>
      <c r="F345" s="69"/>
      <c r="G345" s="69"/>
      <c r="H345" s="66"/>
    </row>
    <row r="348" spans="1:26" ht="20.25">
      <c r="A348" s="33"/>
      <c r="B348" s="80"/>
      <c r="C348" s="32"/>
      <c r="D348" s="33"/>
      <c r="E348" s="33"/>
      <c r="F348" s="33" t="s">
        <v>59</v>
      </c>
      <c r="G348" s="33"/>
      <c r="H348" s="33"/>
    </row>
    <row r="349" spans="1:26" ht="20.25">
      <c r="A349" s="33"/>
      <c r="B349" s="80" t="s">
        <v>32</v>
      </c>
      <c r="C349" s="32"/>
      <c r="D349" s="33"/>
      <c r="E349" s="33"/>
      <c r="F349" s="33" t="s">
        <v>33</v>
      </c>
      <c r="G349" s="33"/>
      <c r="H349" s="33"/>
    </row>
    <row r="350" spans="1:26" ht="20.25">
      <c r="A350" s="33"/>
      <c r="B350" s="32" t="s">
        <v>19</v>
      </c>
      <c r="C350" s="32"/>
      <c r="D350" s="33"/>
      <c r="E350" s="33"/>
      <c r="F350" s="33" t="s">
        <v>60</v>
      </c>
      <c r="G350" s="33"/>
      <c r="H350" s="33"/>
    </row>
    <row r="351" spans="1:26" ht="20.25">
      <c r="A351" s="33"/>
      <c r="B351" s="80"/>
      <c r="C351" s="32"/>
      <c r="D351" s="33"/>
      <c r="E351" s="33"/>
      <c r="F351" s="33"/>
      <c r="G351" s="33"/>
      <c r="H351" s="33"/>
    </row>
    <row r="352" spans="1:26" ht="20.25">
      <c r="A352" s="33"/>
      <c r="B352" s="80"/>
      <c r="C352" s="32"/>
      <c r="D352" s="33"/>
      <c r="E352" s="33"/>
      <c r="F352" s="33"/>
      <c r="G352" s="33"/>
      <c r="H352" s="33"/>
    </row>
    <row r="353" spans="1:8" ht="20.25">
      <c r="A353" s="33"/>
      <c r="B353" s="32" t="s">
        <v>20</v>
      </c>
      <c r="C353" s="32"/>
      <c r="D353" s="33"/>
      <c r="E353" s="33"/>
      <c r="F353" s="33" t="s">
        <v>23</v>
      </c>
      <c r="G353" s="33"/>
      <c r="H353" s="33"/>
    </row>
    <row r="357" spans="1:8" ht="25.5" customHeight="1">
      <c r="A357" s="302" t="s">
        <v>341</v>
      </c>
      <c r="B357" s="302"/>
      <c r="C357" s="302"/>
      <c r="D357" s="302"/>
      <c r="E357" s="302"/>
      <c r="F357" s="302"/>
      <c r="G357" s="302"/>
      <c r="H357" s="302"/>
    </row>
    <row r="358" spans="1:8" ht="25.5" customHeight="1">
      <c r="A358" s="32" t="s">
        <v>28</v>
      </c>
      <c r="B358" s="80"/>
      <c r="C358" s="34" t="s">
        <v>98</v>
      </c>
      <c r="D358" s="34"/>
      <c r="E358" s="34"/>
      <c r="F358" s="33"/>
      <c r="G358" s="33"/>
      <c r="H358" s="33"/>
    </row>
    <row r="359" spans="1:8" ht="25.5" customHeight="1">
      <c r="A359" s="35" t="s">
        <v>29</v>
      </c>
      <c r="B359" s="81"/>
      <c r="C359" s="35" t="s">
        <v>283</v>
      </c>
      <c r="D359" s="33"/>
      <c r="E359" s="33"/>
      <c r="F359" s="33"/>
      <c r="G359" s="33"/>
      <c r="H359" s="33"/>
    </row>
    <row r="360" spans="1:8" ht="25.5" customHeight="1">
      <c r="A360" s="32" t="s">
        <v>35</v>
      </c>
      <c r="B360" s="80"/>
      <c r="C360" s="32" t="s">
        <v>100</v>
      </c>
      <c r="D360" s="33"/>
      <c r="E360" s="33"/>
      <c r="F360" s="33"/>
      <c r="G360" s="33"/>
      <c r="H360" s="33"/>
    </row>
    <row r="361" spans="1:8" ht="25.5" customHeight="1">
      <c r="A361" s="32" t="s">
        <v>36</v>
      </c>
      <c r="B361" s="80"/>
      <c r="C361" s="32" t="s">
        <v>24</v>
      </c>
      <c r="D361" s="33"/>
      <c r="E361" s="33"/>
      <c r="F361" s="33"/>
      <c r="G361" s="33"/>
      <c r="H361" s="33"/>
    </row>
    <row r="362" spans="1:8" ht="25.5" customHeight="1">
      <c r="A362" s="32" t="s">
        <v>1</v>
      </c>
      <c r="B362" s="80"/>
      <c r="C362" s="32" t="s">
        <v>101</v>
      </c>
      <c r="D362" s="33"/>
      <c r="E362" s="33"/>
      <c r="F362" s="33"/>
      <c r="G362" s="33"/>
      <c r="H362" s="33"/>
    </row>
    <row r="363" spans="1:8" ht="31.5" customHeight="1">
      <c r="A363" s="32" t="s">
        <v>2</v>
      </c>
      <c r="B363" s="80"/>
      <c r="C363" s="32" t="s">
        <v>26</v>
      </c>
      <c r="D363" s="33"/>
      <c r="E363" s="33"/>
      <c r="F363" s="33"/>
      <c r="G363" s="33"/>
      <c r="H363" s="33"/>
    </row>
    <row r="364" spans="1:8" ht="25.5" customHeight="1">
      <c r="A364" s="32" t="s">
        <v>3</v>
      </c>
      <c r="B364" s="80"/>
      <c r="C364" s="32" t="s">
        <v>102</v>
      </c>
      <c r="D364" s="33"/>
      <c r="E364" s="33"/>
      <c r="F364" s="33"/>
      <c r="G364" s="33"/>
      <c r="H364" s="33"/>
    </row>
    <row r="365" spans="1:8" ht="31.5" customHeight="1" thickBot="1"/>
    <row r="366" spans="1:8" ht="50.25" customHeight="1">
      <c r="A366" s="37" t="s">
        <v>37</v>
      </c>
      <c r="B366" s="38" t="s">
        <v>38</v>
      </c>
      <c r="C366" s="38" t="s">
        <v>275</v>
      </c>
      <c r="D366" s="38" t="s">
        <v>39</v>
      </c>
      <c r="E366" s="38" t="s">
        <v>40</v>
      </c>
      <c r="F366" s="38" t="s">
        <v>80</v>
      </c>
      <c r="G366" s="38" t="s">
        <v>69</v>
      </c>
      <c r="H366" s="38" t="s">
        <v>103</v>
      </c>
    </row>
    <row r="367" spans="1:8" ht="27.75" customHeight="1">
      <c r="A367" s="40" t="s">
        <v>46</v>
      </c>
      <c r="B367" s="82" t="s">
        <v>47</v>
      </c>
      <c r="C367" s="40" t="s">
        <v>48</v>
      </c>
      <c r="D367" s="40" t="s">
        <v>49</v>
      </c>
      <c r="E367" s="40" t="s">
        <v>50</v>
      </c>
      <c r="F367" s="40" t="s">
        <v>51</v>
      </c>
      <c r="G367" s="40" t="s">
        <v>104</v>
      </c>
      <c r="H367" s="40" t="s">
        <v>52</v>
      </c>
    </row>
    <row r="368" spans="1:8" ht="26.25" customHeight="1">
      <c r="A368" s="64">
        <v>1</v>
      </c>
      <c r="B368" s="83" t="s">
        <v>109</v>
      </c>
      <c r="C368" s="65" t="s">
        <v>178</v>
      </c>
      <c r="D368" s="65" t="s">
        <v>182</v>
      </c>
      <c r="E368" s="65"/>
      <c r="F368" s="65"/>
      <c r="G368" s="65"/>
      <c r="H368" s="66">
        <v>1</v>
      </c>
    </row>
    <row r="369" spans="1:13" ht="26.25" customHeight="1">
      <c r="A369" s="104">
        <v>2</v>
      </c>
      <c r="B369" s="105" t="s">
        <v>117</v>
      </c>
      <c r="C369" s="106" t="s">
        <v>178</v>
      </c>
      <c r="D369" s="106" t="s">
        <v>182</v>
      </c>
      <c r="E369" s="106"/>
      <c r="F369" s="106"/>
      <c r="G369" s="106"/>
      <c r="H369" s="72">
        <v>2</v>
      </c>
    </row>
    <row r="370" spans="1:13" ht="26.25" customHeight="1">
      <c r="A370" s="64">
        <v>3</v>
      </c>
      <c r="B370" s="105" t="s">
        <v>391</v>
      </c>
      <c r="C370" s="106" t="s">
        <v>180</v>
      </c>
      <c r="D370" s="106" t="s">
        <v>182</v>
      </c>
      <c r="E370" s="106"/>
      <c r="F370" s="106"/>
      <c r="G370" s="106"/>
      <c r="H370" s="66">
        <v>3</v>
      </c>
    </row>
    <row r="371" spans="1:13" ht="26.25" customHeight="1">
      <c r="A371" s="104">
        <v>4</v>
      </c>
      <c r="B371" s="105" t="s">
        <v>353</v>
      </c>
      <c r="C371" s="106" t="s">
        <v>180</v>
      </c>
      <c r="D371" s="106" t="s">
        <v>182</v>
      </c>
      <c r="E371" s="106"/>
      <c r="F371" s="106"/>
      <c r="G371" s="106"/>
      <c r="H371" s="72">
        <v>4</v>
      </c>
    </row>
    <row r="372" spans="1:13" ht="26.25" customHeight="1">
      <c r="A372" s="64">
        <v>5</v>
      </c>
      <c r="B372" s="83" t="s">
        <v>251</v>
      </c>
      <c r="C372" s="65" t="s">
        <v>180</v>
      </c>
      <c r="D372" s="65" t="s">
        <v>182</v>
      </c>
      <c r="E372" s="65"/>
      <c r="F372" s="65"/>
      <c r="G372" s="65"/>
      <c r="H372" s="66">
        <v>5</v>
      </c>
    </row>
    <row r="373" spans="1:13" ht="26.25" customHeight="1">
      <c r="A373" s="104">
        <v>6</v>
      </c>
      <c r="B373" s="83" t="s">
        <v>115</v>
      </c>
      <c r="C373" s="65" t="s">
        <v>180</v>
      </c>
      <c r="D373" s="65" t="s">
        <v>182</v>
      </c>
      <c r="E373" s="65"/>
      <c r="F373" s="65"/>
      <c r="G373" s="65"/>
      <c r="H373" s="72">
        <v>6</v>
      </c>
    </row>
    <row r="374" spans="1:13" ht="26.25" customHeight="1">
      <c r="A374" s="64">
        <v>7</v>
      </c>
      <c r="B374" s="83" t="s">
        <v>110</v>
      </c>
      <c r="C374" s="65" t="s">
        <v>179</v>
      </c>
      <c r="D374" s="65" t="s">
        <v>182</v>
      </c>
      <c r="E374" s="65"/>
      <c r="F374" s="65"/>
      <c r="G374" s="65"/>
      <c r="H374" s="66">
        <v>7</v>
      </c>
    </row>
    <row r="375" spans="1:13" ht="26.25" customHeight="1">
      <c r="A375" s="104">
        <v>8</v>
      </c>
      <c r="B375" s="83" t="s">
        <v>112</v>
      </c>
      <c r="C375" s="65" t="s">
        <v>181</v>
      </c>
      <c r="D375" s="65" t="s">
        <v>182</v>
      </c>
      <c r="E375" s="65"/>
      <c r="F375" s="65"/>
      <c r="G375" s="65"/>
      <c r="H375" s="72">
        <v>8</v>
      </c>
    </row>
    <row r="376" spans="1:13" ht="26.25" customHeight="1">
      <c r="A376" s="64">
        <v>9</v>
      </c>
      <c r="B376" s="105" t="s">
        <v>114</v>
      </c>
      <c r="C376" s="106" t="s">
        <v>181</v>
      </c>
      <c r="D376" s="106" t="s">
        <v>182</v>
      </c>
      <c r="E376" s="106"/>
      <c r="F376" s="106"/>
      <c r="G376" s="106"/>
      <c r="H376" s="66">
        <v>9</v>
      </c>
    </row>
    <row r="377" spans="1:13" ht="26.25" customHeight="1">
      <c r="A377" s="104">
        <v>10</v>
      </c>
      <c r="B377" s="105" t="s">
        <v>116</v>
      </c>
      <c r="C377" s="106" t="s">
        <v>181</v>
      </c>
      <c r="D377" s="106" t="s">
        <v>182</v>
      </c>
      <c r="E377" s="106"/>
      <c r="F377" s="106"/>
      <c r="G377" s="106"/>
      <c r="H377" s="72">
        <v>10</v>
      </c>
    </row>
    <row r="378" spans="1:13" ht="26.25" customHeight="1">
      <c r="A378" s="64">
        <v>11</v>
      </c>
      <c r="B378" s="105" t="s">
        <v>410</v>
      </c>
      <c r="C378" s="106" t="s">
        <v>181</v>
      </c>
      <c r="D378" s="106" t="s">
        <v>182</v>
      </c>
      <c r="E378" s="106"/>
      <c r="F378" s="106"/>
      <c r="G378" s="106"/>
      <c r="H378" s="66">
        <v>11</v>
      </c>
    </row>
    <row r="379" spans="1:13" ht="26.25" customHeight="1">
      <c r="A379" s="104">
        <v>12</v>
      </c>
      <c r="B379" s="105" t="s">
        <v>392</v>
      </c>
      <c r="C379" s="106" t="s">
        <v>180</v>
      </c>
      <c r="D379" s="106" t="s">
        <v>182</v>
      </c>
      <c r="E379" s="106"/>
      <c r="F379" s="106"/>
      <c r="G379" s="106"/>
      <c r="H379" s="72">
        <v>12</v>
      </c>
      <c r="J379" s="33"/>
      <c r="K379" s="33"/>
      <c r="L379" s="33"/>
      <c r="M379" s="33"/>
    </row>
    <row r="380" spans="1:13" ht="42.75" customHeight="1">
      <c r="A380" s="64">
        <v>13</v>
      </c>
      <c r="B380" s="105" t="s">
        <v>395</v>
      </c>
      <c r="C380" s="106" t="s">
        <v>354</v>
      </c>
      <c r="D380" s="106" t="s">
        <v>182</v>
      </c>
      <c r="E380" s="106"/>
      <c r="F380" s="106"/>
      <c r="G380" s="106"/>
      <c r="H380" s="66">
        <v>13</v>
      </c>
      <c r="I380" s="31">
        <v>130</v>
      </c>
      <c r="J380" s="31">
        <v>1</v>
      </c>
    </row>
    <row r="381" spans="1:13" ht="26.25" customHeight="1">
      <c r="A381" s="104">
        <v>14</v>
      </c>
      <c r="B381" s="105" t="str">
        <f>B289</f>
        <v>Putu  Sumerjaya</v>
      </c>
      <c r="C381" s="106" t="s">
        <v>418</v>
      </c>
      <c r="D381" s="106" t="s">
        <v>182</v>
      </c>
      <c r="E381" s="106"/>
      <c r="F381" s="106"/>
      <c r="G381" s="106"/>
      <c r="H381" s="72">
        <v>14</v>
      </c>
    </row>
    <row r="382" spans="1:13" ht="26.25" customHeight="1">
      <c r="A382" s="64">
        <v>15</v>
      </c>
      <c r="B382" s="105" t="str">
        <f>B290</f>
        <v>Putu Suartawan</v>
      </c>
      <c r="C382" s="106" t="s">
        <v>418</v>
      </c>
      <c r="D382" s="106" t="s">
        <v>182</v>
      </c>
      <c r="E382" s="106"/>
      <c r="F382" s="106"/>
      <c r="G382" s="106"/>
      <c r="H382" s="66">
        <v>15</v>
      </c>
    </row>
    <row r="383" spans="1:13" s="39" customFormat="1" ht="26.25" customHeight="1">
      <c r="A383" s="104">
        <v>16</v>
      </c>
      <c r="B383" s="83" t="s">
        <v>249</v>
      </c>
      <c r="C383" s="65" t="s">
        <v>177</v>
      </c>
      <c r="D383" s="65" t="s">
        <v>182</v>
      </c>
      <c r="E383" s="65"/>
      <c r="F383" s="65"/>
      <c r="G383" s="65"/>
      <c r="H383" s="72">
        <v>16</v>
      </c>
      <c r="I383" s="31">
        <v>131</v>
      </c>
      <c r="J383" s="51">
        <v>2</v>
      </c>
      <c r="K383" s="51"/>
      <c r="L383" s="51"/>
      <c r="M383" s="51"/>
    </row>
    <row r="384" spans="1:13" s="68" customFormat="1" ht="26.25" customHeight="1">
      <c r="A384" s="64">
        <v>17</v>
      </c>
      <c r="B384" s="83" t="s">
        <v>254</v>
      </c>
      <c r="C384" s="65" t="s">
        <v>177</v>
      </c>
      <c r="D384" s="65" t="s">
        <v>182</v>
      </c>
      <c r="E384" s="65"/>
      <c r="F384" s="65"/>
      <c r="G384" s="65"/>
      <c r="H384" s="66">
        <v>17</v>
      </c>
      <c r="I384" s="31">
        <v>132</v>
      </c>
      <c r="J384" s="31">
        <v>3</v>
      </c>
      <c r="K384" s="67"/>
      <c r="L384" s="67"/>
      <c r="M384" s="67"/>
    </row>
    <row r="385" spans="1:13" s="68" customFormat="1" ht="26.25" customHeight="1">
      <c r="A385" s="104">
        <v>18</v>
      </c>
      <c r="B385" s="90" t="s">
        <v>342</v>
      </c>
      <c r="C385" s="65" t="s">
        <v>177</v>
      </c>
      <c r="D385" s="65" t="s">
        <v>182</v>
      </c>
      <c r="E385" s="69"/>
      <c r="F385" s="69"/>
      <c r="G385" s="69"/>
      <c r="H385" s="72">
        <v>18</v>
      </c>
      <c r="I385" s="31">
        <v>133</v>
      </c>
      <c r="J385" s="51">
        <v>4</v>
      </c>
      <c r="K385" s="67"/>
      <c r="L385" s="67"/>
      <c r="M385" s="67"/>
    </row>
    <row r="386" spans="1:13" s="68" customFormat="1" ht="26.25" customHeight="1">
      <c r="A386" s="64">
        <v>19</v>
      </c>
      <c r="B386" s="90" t="s">
        <v>343</v>
      </c>
      <c r="C386" s="65" t="s">
        <v>177</v>
      </c>
      <c r="D386" s="65" t="s">
        <v>182</v>
      </c>
      <c r="E386" s="69"/>
      <c r="F386" s="69"/>
      <c r="G386" s="69"/>
      <c r="H386" s="66">
        <v>19</v>
      </c>
      <c r="I386" s="31">
        <v>134</v>
      </c>
      <c r="J386" s="31">
        <v>5</v>
      </c>
      <c r="K386" s="67"/>
      <c r="L386" s="67"/>
      <c r="M386" s="67"/>
    </row>
    <row r="387" spans="1:13" s="68" customFormat="1" ht="26.25" customHeight="1">
      <c r="A387" s="104">
        <v>20</v>
      </c>
      <c r="B387" s="90" t="s">
        <v>257</v>
      </c>
      <c r="C387" s="65" t="s">
        <v>177</v>
      </c>
      <c r="D387" s="65" t="s">
        <v>182</v>
      </c>
      <c r="E387" s="69"/>
      <c r="F387" s="69"/>
      <c r="G387" s="69"/>
      <c r="H387" s="72">
        <v>20</v>
      </c>
      <c r="I387" s="31">
        <v>135</v>
      </c>
      <c r="J387" s="51">
        <v>6</v>
      </c>
      <c r="K387" s="70"/>
      <c r="L387" s="70"/>
      <c r="M387" s="70"/>
    </row>
    <row r="388" spans="1:13" s="68" customFormat="1" ht="26.25" customHeight="1">
      <c r="A388" s="64">
        <v>21</v>
      </c>
      <c r="B388" s="90" t="s">
        <v>258</v>
      </c>
      <c r="C388" s="65" t="s">
        <v>177</v>
      </c>
      <c r="D388" s="65" t="s">
        <v>182</v>
      </c>
      <c r="E388" s="69"/>
      <c r="F388" s="69"/>
      <c r="G388" s="69"/>
      <c r="H388" s="66">
        <v>21</v>
      </c>
      <c r="I388" s="31">
        <v>136</v>
      </c>
      <c r="J388" s="31">
        <v>7</v>
      </c>
      <c r="K388" s="70"/>
      <c r="L388" s="70"/>
      <c r="M388" s="70"/>
    </row>
    <row r="389" spans="1:13" s="68" customFormat="1" ht="26.25" customHeight="1">
      <c r="A389" s="104">
        <v>22</v>
      </c>
      <c r="B389" s="90" t="s">
        <v>259</v>
      </c>
      <c r="C389" s="65" t="s">
        <v>177</v>
      </c>
      <c r="D389" s="65" t="s">
        <v>182</v>
      </c>
      <c r="E389" s="69"/>
      <c r="F389" s="69"/>
      <c r="G389" s="69"/>
      <c r="H389" s="72">
        <v>22</v>
      </c>
      <c r="I389" s="31">
        <v>137</v>
      </c>
      <c r="J389" s="51">
        <v>8</v>
      </c>
      <c r="K389" s="70"/>
      <c r="L389" s="70"/>
      <c r="M389" s="70"/>
    </row>
    <row r="390" spans="1:13" s="68" customFormat="1" ht="26.25" customHeight="1">
      <c r="A390" s="64">
        <v>23</v>
      </c>
      <c r="B390" s="90" t="s">
        <v>116</v>
      </c>
      <c r="C390" s="65" t="s">
        <v>177</v>
      </c>
      <c r="D390" s="65" t="s">
        <v>182</v>
      </c>
      <c r="E390" s="69"/>
      <c r="F390" s="69"/>
      <c r="G390" s="69"/>
      <c r="H390" s="66">
        <v>23</v>
      </c>
      <c r="I390" s="31">
        <v>138</v>
      </c>
      <c r="J390" s="31">
        <v>9</v>
      </c>
      <c r="K390" s="70"/>
      <c r="L390" s="70"/>
      <c r="M390" s="70"/>
    </row>
    <row r="391" spans="1:13" s="68" customFormat="1" ht="26.25" customHeight="1">
      <c r="A391" s="104">
        <v>24</v>
      </c>
      <c r="B391" s="90" t="s">
        <v>274</v>
      </c>
      <c r="C391" s="65" t="s">
        <v>177</v>
      </c>
      <c r="D391" s="65" t="s">
        <v>182</v>
      </c>
      <c r="E391" s="69"/>
      <c r="F391" s="69"/>
      <c r="G391" s="69"/>
      <c r="H391" s="72">
        <v>24</v>
      </c>
      <c r="I391" s="31">
        <v>139</v>
      </c>
      <c r="J391" s="51">
        <v>10</v>
      </c>
      <c r="K391" s="70"/>
      <c r="L391" s="70"/>
      <c r="M391" s="70"/>
    </row>
    <row r="392" spans="1:13" s="68" customFormat="1" ht="26.25" customHeight="1">
      <c r="A392" s="64">
        <v>25</v>
      </c>
      <c r="B392" s="90" t="s">
        <v>344</v>
      </c>
      <c r="C392" s="65" t="s">
        <v>177</v>
      </c>
      <c r="D392" s="65" t="s">
        <v>182</v>
      </c>
      <c r="E392" s="69"/>
      <c r="F392" s="69"/>
      <c r="G392" s="69"/>
      <c r="H392" s="66">
        <v>25</v>
      </c>
      <c r="I392" s="31">
        <v>141</v>
      </c>
      <c r="J392" s="51">
        <v>12</v>
      </c>
      <c r="K392" s="70"/>
      <c r="L392" s="70"/>
      <c r="M392" s="70"/>
    </row>
    <row r="393" spans="1:13" s="68" customFormat="1" ht="26.25" customHeight="1">
      <c r="A393" s="104">
        <v>26</v>
      </c>
      <c r="B393" s="105" t="s">
        <v>266</v>
      </c>
      <c r="C393" s="106" t="s">
        <v>177</v>
      </c>
      <c r="D393" s="106" t="s">
        <v>182</v>
      </c>
      <c r="E393" s="107"/>
      <c r="F393" s="107"/>
      <c r="G393" s="107"/>
      <c r="H393" s="72">
        <v>26</v>
      </c>
      <c r="I393" s="31">
        <v>142</v>
      </c>
      <c r="J393" s="31">
        <v>13</v>
      </c>
      <c r="K393" s="70"/>
      <c r="L393" s="70"/>
      <c r="M393" s="70"/>
    </row>
    <row r="394" spans="1:13" s="68" customFormat="1" ht="42.75" customHeight="1">
      <c r="A394" s="64">
        <v>27</v>
      </c>
      <c r="B394" s="90" t="s">
        <v>345</v>
      </c>
      <c r="C394" s="65" t="s">
        <v>177</v>
      </c>
      <c r="D394" s="65" t="s">
        <v>182</v>
      </c>
      <c r="E394" s="69"/>
      <c r="F394" s="69"/>
      <c r="G394" s="69"/>
      <c r="H394" s="66">
        <v>27</v>
      </c>
      <c r="I394" s="31">
        <v>143</v>
      </c>
      <c r="J394" s="51">
        <v>14</v>
      </c>
      <c r="K394" s="70"/>
      <c r="L394" s="70"/>
      <c r="M394" s="70"/>
    </row>
    <row r="395" spans="1:13" s="68" customFormat="1" ht="26.25" customHeight="1">
      <c r="A395" s="104">
        <v>28</v>
      </c>
      <c r="B395" s="90" t="s">
        <v>263</v>
      </c>
      <c r="C395" s="65" t="s">
        <v>177</v>
      </c>
      <c r="D395" s="65" t="s">
        <v>182</v>
      </c>
      <c r="E395" s="69"/>
      <c r="F395" s="69"/>
      <c r="G395" s="69"/>
      <c r="H395" s="72">
        <v>28</v>
      </c>
      <c r="I395" s="31">
        <v>144</v>
      </c>
      <c r="J395" s="31">
        <v>15</v>
      </c>
      <c r="K395" s="70"/>
      <c r="L395" s="70"/>
      <c r="M395" s="70"/>
    </row>
    <row r="396" spans="1:13" s="68" customFormat="1" ht="26.25" customHeight="1">
      <c r="A396" s="64">
        <v>29</v>
      </c>
      <c r="B396" s="90" t="s">
        <v>264</v>
      </c>
      <c r="C396" s="65" t="s">
        <v>177</v>
      </c>
      <c r="D396" s="65" t="s">
        <v>182</v>
      </c>
      <c r="E396" s="69"/>
      <c r="F396" s="69"/>
      <c r="G396" s="69"/>
      <c r="H396" s="66">
        <v>29</v>
      </c>
      <c r="I396" s="31">
        <v>145</v>
      </c>
      <c r="J396" s="51">
        <v>16</v>
      </c>
      <c r="K396" s="70"/>
      <c r="L396" s="70"/>
      <c r="M396" s="70"/>
    </row>
    <row r="397" spans="1:13" s="68" customFormat="1" ht="26.25" customHeight="1">
      <c r="A397" s="104">
        <v>30</v>
      </c>
      <c r="B397" s="90" t="s">
        <v>262</v>
      </c>
      <c r="C397" s="65" t="s">
        <v>177</v>
      </c>
      <c r="D397" s="65" t="s">
        <v>182</v>
      </c>
      <c r="E397" s="69"/>
      <c r="F397" s="69"/>
      <c r="G397" s="69"/>
      <c r="H397" s="72">
        <v>30</v>
      </c>
      <c r="I397" s="70"/>
      <c r="J397" s="70"/>
      <c r="K397" s="70"/>
      <c r="L397" s="70"/>
      <c r="M397" s="70"/>
    </row>
    <row r="398" spans="1:13" s="68" customFormat="1" ht="26.25" customHeight="1">
      <c r="A398" s="64">
        <v>31</v>
      </c>
      <c r="B398" s="90" t="s">
        <v>261</v>
      </c>
      <c r="C398" s="65" t="s">
        <v>177</v>
      </c>
      <c r="D398" s="65" t="s">
        <v>182</v>
      </c>
      <c r="E398" s="69"/>
      <c r="F398" s="69"/>
      <c r="G398" s="69"/>
      <c r="H398" s="66">
        <v>31</v>
      </c>
      <c r="I398" s="70"/>
      <c r="J398" s="70"/>
      <c r="K398" s="70"/>
      <c r="L398" s="70"/>
      <c r="M398" s="70"/>
    </row>
    <row r="399" spans="1:13" ht="31.5" customHeight="1">
      <c r="A399" s="104"/>
      <c r="B399" s="105" t="str">
        <f>B345</f>
        <v>JUMLAH</v>
      </c>
      <c r="C399" s="106"/>
      <c r="D399" s="106"/>
      <c r="E399" s="107"/>
      <c r="F399" s="107"/>
      <c r="G399" s="107"/>
      <c r="H399" s="108"/>
    </row>
    <row r="400" spans="1:13" ht="20.25">
      <c r="A400" s="33"/>
      <c r="B400" s="80"/>
      <c r="C400" s="32"/>
      <c r="D400" s="33"/>
      <c r="E400" s="33"/>
      <c r="F400" s="33" t="s">
        <v>59</v>
      </c>
      <c r="G400" s="33"/>
      <c r="H400" s="33"/>
    </row>
    <row r="401" spans="1:26" ht="20.25">
      <c r="A401" s="33"/>
      <c r="B401" s="80" t="s">
        <v>32</v>
      </c>
      <c r="C401" s="32"/>
      <c r="D401" s="33"/>
      <c r="E401" s="33"/>
      <c r="F401" s="33" t="s">
        <v>33</v>
      </c>
      <c r="G401" s="33"/>
      <c r="H401" s="33"/>
    </row>
    <row r="402" spans="1:26" ht="20.25">
      <c r="A402" s="33"/>
      <c r="B402" s="32" t="s">
        <v>19</v>
      </c>
      <c r="C402" s="32"/>
      <c r="D402" s="33"/>
      <c r="E402" s="33"/>
      <c r="F402" s="33" t="s">
        <v>60</v>
      </c>
      <c r="G402" s="33"/>
      <c r="H402" s="33"/>
    </row>
    <row r="403" spans="1:26" ht="20.25">
      <c r="A403" s="33"/>
      <c r="B403" s="32"/>
      <c r="C403" s="32"/>
      <c r="D403" s="33"/>
      <c r="E403" s="33"/>
      <c r="F403" s="33"/>
      <c r="G403" s="33"/>
      <c r="H403" s="33"/>
    </row>
    <row r="404" spans="1:26" ht="20.25">
      <c r="A404" s="33"/>
      <c r="B404" s="32"/>
      <c r="C404" s="32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20.25">
      <c r="A405" s="33"/>
      <c r="B405" s="32"/>
      <c r="C405" s="3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20.25">
      <c r="A406" s="33"/>
      <c r="B406" s="80"/>
      <c r="C406" s="32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20.25">
      <c r="A407" s="33"/>
      <c r="B407" s="32" t="s">
        <v>20</v>
      </c>
      <c r="C407" s="32"/>
      <c r="D407" s="33"/>
      <c r="E407" s="33"/>
      <c r="F407" s="33" t="s">
        <v>23</v>
      </c>
      <c r="G407" s="33"/>
      <c r="H407" s="33"/>
      <c r="I407" s="33"/>
      <c r="J407" s="33"/>
      <c r="K407" s="33"/>
      <c r="L407" s="33"/>
      <c r="M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20.25">
      <c r="I408" s="33"/>
      <c r="J408" s="33"/>
      <c r="K408" s="33"/>
      <c r="L408" s="33"/>
      <c r="M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20.25">
      <c r="I409" s="33"/>
      <c r="J409" s="33"/>
      <c r="K409" s="33"/>
      <c r="L409" s="33"/>
      <c r="M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20.25">
      <c r="I410" s="33"/>
      <c r="J410" s="33"/>
      <c r="K410" s="33"/>
      <c r="L410" s="33"/>
      <c r="M410" s="33"/>
      <c r="N410" s="33"/>
      <c r="O410" s="33"/>
      <c r="P410" s="33"/>
      <c r="Q410" s="33"/>
      <c r="R410" s="33"/>
    </row>
    <row r="411" spans="1:26" ht="35.25" customHeight="1">
      <c r="A411" s="302" t="s">
        <v>346</v>
      </c>
      <c r="B411" s="302"/>
      <c r="C411" s="302"/>
      <c r="D411" s="302"/>
      <c r="E411" s="302"/>
      <c r="F411" s="302"/>
      <c r="G411" s="302"/>
      <c r="H411" s="302"/>
    </row>
    <row r="412" spans="1:26" ht="35.25" customHeight="1">
      <c r="A412" s="32" t="s">
        <v>28</v>
      </c>
      <c r="B412" s="80"/>
      <c r="C412" s="34" t="s">
        <v>98</v>
      </c>
      <c r="D412" s="34"/>
      <c r="E412" s="34"/>
      <c r="F412" s="33"/>
      <c r="G412" s="33"/>
      <c r="H412" s="33"/>
    </row>
    <row r="413" spans="1:26" ht="35.25" customHeight="1">
      <c r="A413" s="35" t="s">
        <v>29</v>
      </c>
      <c r="B413" s="81"/>
      <c r="C413" s="35" t="s">
        <v>283</v>
      </c>
      <c r="D413" s="33"/>
      <c r="E413" s="33"/>
      <c r="F413" s="33"/>
      <c r="G413" s="33"/>
      <c r="H413" s="33"/>
    </row>
    <row r="414" spans="1:26" ht="35.25" customHeight="1">
      <c r="A414" s="32" t="s">
        <v>35</v>
      </c>
      <c r="B414" s="80"/>
      <c r="C414" s="32" t="s">
        <v>100</v>
      </c>
      <c r="D414" s="33"/>
      <c r="E414" s="33"/>
      <c r="F414" s="33"/>
      <c r="G414" s="33"/>
      <c r="H414" s="33"/>
    </row>
    <row r="415" spans="1:26" ht="35.25" customHeight="1">
      <c r="A415" s="32" t="s">
        <v>36</v>
      </c>
      <c r="B415" s="80"/>
      <c r="C415" s="32" t="s">
        <v>24</v>
      </c>
      <c r="D415" s="33"/>
      <c r="E415" s="33"/>
      <c r="F415" s="33"/>
      <c r="G415" s="33"/>
      <c r="H415" s="33"/>
    </row>
    <row r="416" spans="1:26" ht="35.25" customHeight="1">
      <c r="A416" s="32" t="s">
        <v>1</v>
      </c>
      <c r="B416" s="80"/>
      <c r="C416" s="32" t="s">
        <v>101</v>
      </c>
      <c r="D416" s="33"/>
      <c r="E416" s="33"/>
      <c r="F416" s="33"/>
      <c r="G416" s="33"/>
      <c r="H416" s="33"/>
    </row>
    <row r="417" spans="1:10" ht="35.25" customHeight="1">
      <c r="A417" s="32" t="s">
        <v>2</v>
      </c>
      <c r="B417" s="80"/>
      <c r="C417" s="32" t="s">
        <v>26</v>
      </c>
      <c r="D417" s="33"/>
      <c r="E417" s="33"/>
      <c r="F417" s="33"/>
      <c r="G417" s="33"/>
      <c r="H417" s="33"/>
    </row>
    <row r="418" spans="1:10" ht="51.75" customHeight="1">
      <c r="A418" s="32" t="s">
        <v>3</v>
      </c>
      <c r="B418" s="80"/>
      <c r="C418" s="32" t="s">
        <v>102</v>
      </c>
      <c r="D418" s="33"/>
      <c r="E418" s="33"/>
      <c r="F418" s="33"/>
      <c r="G418" s="33"/>
      <c r="H418" s="33"/>
    </row>
    <row r="419" spans="1:10" ht="35.25" customHeight="1" thickBot="1"/>
    <row r="420" spans="1:10" ht="36" customHeight="1">
      <c r="A420" s="37" t="s">
        <v>37</v>
      </c>
      <c r="B420" s="38" t="s">
        <v>38</v>
      </c>
      <c r="C420" s="38" t="s">
        <v>275</v>
      </c>
      <c r="D420" s="38" t="s">
        <v>39</v>
      </c>
      <c r="E420" s="38" t="s">
        <v>40</v>
      </c>
      <c r="F420" s="38" t="s">
        <v>80</v>
      </c>
      <c r="G420" s="38" t="s">
        <v>69</v>
      </c>
      <c r="H420" s="38" t="s">
        <v>103</v>
      </c>
    </row>
    <row r="421" spans="1:10" ht="36" customHeight="1">
      <c r="A421" s="40" t="s">
        <v>46</v>
      </c>
      <c r="B421" s="82" t="s">
        <v>47</v>
      </c>
      <c r="C421" s="40" t="s">
        <v>48</v>
      </c>
      <c r="D421" s="40" t="s">
        <v>49</v>
      </c>
      <c r="E421" s="40" t="s">
        <v>50</v>
      </c>
      <c r="F421" s="40" t="s">
        <v>51</v>
      </c>
      <c r="G421" s="40" t="s">
        <v>104</v>
      </c>
      <c r="H421" s="40" t="s">
        <v>52</v>
      </c>
      <c r="I421" s="31">
        <v>146</v>
      </c>
      <c r="J421" s="31">
        <v>1</v>
      </c>
    </row>
    <row r="422" spans="1:10" ht="36" customHeight="1">
      <c r="A422" s="104">
        <v>1</v>
      </c>
      <c r="B422" s="83" t="s">
        <v>269</v>
      </c>
      <c r="C422" s="65" t="s">
        <v>177</v>
      </c>
      <c r="D422" s="65" t="s">
        <v>182</v>
      </c>
      <c r="E422" s="65"/>
      <c r="F422" s="65"/>
      <c r="G422" s="65"/>
      <c r="H422" s="72">
        <v>1</v>
      </c>
      <c r="I422" s="31">
        <v>147</v>
      </c>
      <c r="J422" s="31">
        <v>2</v>
      </c>
    </row>
    <row r="423" spans="1:10" ht="36" customHeight="1">
      <c r="A423" s="64">
        <v>2</v>
      </c>
      <c r="B423" s="83" t="s">
        <v>272</v>
      </c>
      <c r="C423" s="65" t="s">
        <v>177</v>
      </c>
      <c r="D423" s="65" t="s">
        <v>182</v>
      </c>
      <c r="E423" s="65"/>
      <c r="F423" s="65"/>
      <c r="G423" s="65"/>
      <c r="H423" s="66">
        <v>2</v>
      </c>
      <c r="I423" s="31">
        <v>148</v>
      </c>
      <c r="J423" s="31">
        <v>3</v>
      </c>
    </row>
    <row r="424" spans="1:10" ht="36" customHeight="1">
      <c r="A424" s="104">
        <v>3</v>
      </c>
      <c r="B424" s="90" t="s">
        <v>135</v>
      </c>
      <c r="C424" s="65" t="s">
        <v>177</v>
      </c>
      <c r="D424" s="65" t="s">
        <v>182</v>
      </c>
      <c r="E424" s="69"/>
      <c r="F424" s="69"/>
      <c r="G424" s="69"/>
      <c r="H424" s="72">
        <v>3</v>
      </c>
      <c r="I424" s="31">
        <v>149</v>
      </c>
      <c r="J424" s="31">
        <v>4</v>
      </c>
    </row>
    <row r="425" spans="1:10" ht="36" customHeight="1">
      <c r="A425" s="64">
        <v>4</v>
      </c>
      <c r="B425" s="90" t="s">
        <v>273</v>
      </c>
      <c r="C425" s="65" t="s">
        <v>177</v>
      </c>
      <c r="D425" s="65" t="s">
        <v>182</v>
      </c>
      <c r="E425" s="69"/>
      <c r="F425" s="69"/>
      <c r="G425" s="69"/>
      <c r="H425" s="66">
        <v>4</v>
      </c>
      <c r="I425" s="31">
        <v>150</v>
      </c>
      <c r="J425" s="31">
        <v>5</v>
      </c>
    </row>
    <row r="426" spans="1:10" ht="36" customHeight="1">
      <c r="A426" s="104">
        <v>5</v>
      </c>
      <c r="B426" s="90" t="s">
        <v>270</v>
      </c>
      <c r="C426" s="65" t="s">
        <v>177</v>
      </c>
      <c r="D426" s="65" t="s">
        <v>182</v>
      </c>
      <c r="E426" s="69"/>
      <c r="F426" s="69"/>
      <c r="G426" s="69"/>
      <c r="H426" s="72">
        <v>5</v>
      </c>
      <c r="I426" s="31">
        <v>151</v>
      </c>
      <c r="J426" s="31">
        <v>6</v>
      </c>
    </row>
    <row r="427" spans="1:10" ht="36" customHeight="1">
      <c r="A427" s="64">
        <v>6</v>
      </c>
      <c r="B427" s="90" t="s">
        <v>271</v>
      </c>
      <c r="C427" s="65" t="s">
        <v>177</v>
      </c>
      <c r="D427" s="65" t="s">
        <v>182</v>
      </c>
      <c r="E427" s="69"/>
      <c r="F427" s="69"/>
      <c r="G427" s="69"/>
      <c r="H427" s="66">
        <v>6</v>
      </c>
      <c r="I427" s="31">
        <v>152</v>
      </c>
      <c r="J427" s="31">
        <v>7</v>
      </c>
    </row>
    <row r="428" spans="1:10" ht="36" customHeight="1">
      <c r="A428" s="104">
        <v>7</v>
      </c>
      <c r="B428" s="90" t="s">
        <v>278</v>
      </c>
      <c r="C428" s="65" t="s">
        <v>177</v>
      </c>
      <c r="D428" s="65" t="s">
        <v>182</v>
      </c>
      <c r="E428" s="69"/>
      <c r="F428" s="69"/>
      <c r="G428" s="69"/>
      <c r="H428" s="72">
        <v>7</v>
      </c>
      <c r="I428" s="31">
        <v>153</v>
      </c>
      <c r="J428" s="31">
        <v>8</v>
      </c>
    </row>
    <row r="429" spans="1:10" ht="36" customHeight="1">
      <c r="A429" s="64">
        <v>8</v>
      </c>
      <c r="B429" s="90" t="s">
        <v>212</v>
      </c>
      <c r="C429" s="65" t="s">
        <v>177</v>
      </c>
      <c r="D429" s="65" t="s">
        <v>182</v>
      </c>
      <c r="E429" s="69"/>
      <c r="F429" s="69"/>
      <c r="G429" s="69"/>
      <c r="H429" s="66">
        <v>8</v>
      </c>
      <c r="I429" s="31">
        <v>154</v>
      </c>
      <c r="J429" s="31">
        <v>9</v>
      </c>
    </row>
    <row r="430" spans="1:10" ht="36" customHeight="1">
      <c r="A430" s="104">
        <v>9</v>
      </c>
      <c r="B430" s="90" t="s">
        <v>347</v>
      </c>
      <c r="C430" s="65" t="s">
        <v>177</v>
      </c>
      <c r="D430" s="65" t="s">
        <v>182</v>
      </c>
      <c r="E430" s="69"/>
      <c r="F430" s="69"/>
      <c r="G430" s="69"/>
      <c r="H430" s="72">
        <v>9</v>
      </c>
      <c r="I430" s="31">
        <v>155</v>
      </c>
      <c r="J430" s="31">
        <v>10</v>
      </c>
    </row>
    <row r="431" spans="1:10" ht="36" customHeight="1">
      <c r="A431" s="64">
        <v>10</v>
      </c>
      <c r="B431" s="90" t="s">
        <v>348</v>
      </c>
      <c r="C431" s="65" t="s">
        <v>177</v>
      </c>
      <c r="D431" s="65" t="s">
        <v>182</v>
      </c>
      <c r="E431" s="69"/>
      <c r="F431" s="69"/>
      <c r="G431" s="69"/>
      <c r="H431" s="66">
        <v>10</v>
      </c>
      <c r="I431" s="31">
        <v>156</v>
      </c>
      <c r="J431" s="31">
        <v>11</v>
      </c>
    </row>
    <row r="432" spans="1:10" ht="36" customHeight="1">
      <c r="A432" s="104">
        <v>11</v>
      </c>
      <c r="B432" s="105" t="s">
        <v>349</v>
      </c>
      <c r="C432" s="106" t="s">
        <v>177</v>
      </c>
      <c r="D432" s="106" t="s">
        <v>182</v>
      </c>
      <c r="E432" s="107"/>
      <c r="F432" s="107"/>
      <c r="G432" s="107"/>
      <c r="H432" s="72">
        <v>11</v>
      </c>
      <c r="I432" s="31">
        <v>157</v>
      </c>
      <c r="J432" s="31">
        <v>12</v>
      </c>
    </row>
    <row r="433" spans="1:16" ht="36" customHeight="1">
      <c r="A433" s="64">
        <v>12</v>
      </c>
      <c r="B433" s="90" t="s">
        <v>220</v>
      </c>
      <c r="C433" s="65" t="s">
        <v>177</v>
      </c>
      <c r="D433" s="65" t="s">
        <v>182</v>
      </c>
      <c r="E433" s="69"/>
      <c r="F433" s="69"/>
      <c r="G433" s="69"/>
      <c r="H433" s="66">
        <v>12</v>
      </c>
      <c r="I433" s="31">
        <v>158</v>
      </c>
      <c r="J433" s="31">
        <v>13</v>
      </c>
    </row>
    <row r="434" spans="1:16" ht="36" customHeight="1">
      <c r="A434" s="104">
        <v>13</v>
      </c>
      <c r="B434" s="90" t="s">
        <v>277</v>
      </c>
      <c r="C434" s="65" t="s">
        <v>177</v>
      </c>
      <c r="D434" s="65" t="s">
        <v>182</v>
      </c>
      <c r="E434" s="69"/>
      <c r="F434" s="69"/>
      <c r="G434" s="69"/>
      <c r="H434" s="72">
        <v>13</v>
      </c>
      <c r="I434" s="31">
        <v>159</v>
      </c>
      <c r="J434" s="31">
        <v>14</v>
      </c>
    </row>
    <row r="435" spans="1:16" ht="36" customHeight="1">
      <c r="A435" s="64">
        <v>14</v>
      </c>
      <c r="B435" s="90" t="s">
        <v>279</v>
      </c>
      <c r="C435" s="65" t="s">
        <v>177</v>
      </c>
      <c r="D435" s="65" t="s">
        <v>182</v>
      </c>
      <c r="E435" s="69"/>
      <c r="F435" s="69"/>
      <c r="G435" s="69"/>
      <c r="H435" s="66">
        <v>14</v>
      </c>
      <c r="I435" s="31">
        <v>160</v>
      </c>
      <c r="J435" s="31">
        <v>15</v>
      </c>
    </row>
    <row r="436" spans="1:16" ht="36" customHeight="1">
      <c r="A436" s="104">
        <v>15</v>
      </c>
      <c r="B436" s="90" t="s">
        <v>280</v>
      </c>
      <c r="C436" s="65" t="s">
        <v>177</v>
      </c>
      <c r="D436" s="65" t="s">
        <v>182</v>
      </c>
      <c r="E436" s="69"/>
      <c r="F436" s="69"/>
      <c r="G436" s="69"/>
      <c r="H436" s="72">
        <v>15</v>
      </c>
      <c r="I436" s="31">
        <v>161</v>
      </c>
      <c r="J436" s="31">
        <v>16</v>
      </c>
    </row>
    <row r="437" spans="1:16" ht="36" customHeight="1">
      <c r="A437" s="64">
        <v>16</v>
      </c>
      <c r="B437" s="90" t="s">
        <v>350</v>
      </c>
      <c r="C437" s="65" t="s">
        <v>177</v>
      </c>
      <c r="D437" s="65" t="s">
        <v>182</v>
      </c>
      <c r="E437" s="69"/>
      <c r="F437" s="69"/>
      <c r="G437" s="69"/>
      <c r="H437" s="66">
        <v>16</v>
      </c>
      <c r="I437" s="31">
        <v>162</v>
      </c>
    </row>
    <row r="438" spans="1:16" ht="36.75" customHeight="1">
      <c r="A438" s="64"/>
      <c r="B438" s="90"/>
      <c r="C438" s="65"/>
      <c r="D438" s="65"/>
      <c r="E438" s="69"/>
      <c r="F438" s="69"/>
      <c r="G438" s="69"/>
      <c r="H438" s="66"/>
    </row>
    <row r="439" spans="1:16" ht="36.75" customHeight="1">
      <c r="A439" s="104"/>
      <c r="B439" s="105" t="str">
        <f>B399</f>
        <v>JUMLAH</v>
      </c>
      <c r="C439" s="106"/>
      <c r="D439" s="106"/>
      <c r="E439" s="107"/>
      <c r="F439" s="107"/>
      <c r="G439" s="107"/>
      <c r="H439" s="108"/>
      <c r="J439" s="115"/>
      <c r="K439" s="115"/>
      <c r="L439" s="115"/>
      <c r="M439" s="115"/>
      <c r="N439" s="30"/>
      <c r="O439" s="30"/>
      <c r="P439" s="30"/>
    </row>
    <row r="440" spans="1:16" ht="36.75" customHeight="1">
      <c r="J440" s="33"/>
      <c r="K440" s="33"/>
      <c r="L440" s="33"/>
      <c r="M440" s="33"/>
      <c r="N440" s="33" t="s">
        <v>105</v>
      </c>
      <c r="O440" s="33"/>
      <c r="P440" s="33"/>
    </row>
    <row r="441" spans="1:16" ht="36.75" customHeight="1">
      <c r="A441" s="33"/>
      <c r="B441" s="80"/>
      <c r="C441" s="32"/>
      <c r="D441" s="33"/>
      <c r="E441" s="33"/>
      <c r="F441" s="33" t="s">
        <v>59</v>
      </c>
      <c r="G441" s="33"/>
      <c r="H441" s="33"/>
      <c r="J441" s="33"/>
      <c r="K441" s="33"/>
      <c r="L441" s="33"/>
      <c r="M441" s="33"/>
      <c r="N441" s="33"/>
      <c r="O441" s="33"/>
      <c r="P441" s="33"/>
    </row>
    <row r="442" spans="1:16" ht="36.75" customHeight="1">
      <c r="A442" s="33"/>
      <c r="B442" s="80" t="s">
        <v>32</v>
      </c>
      <c r="C442" s="32"/>
      <c r="D442" s="33"/>
      <c r="E442" s="33"/>
      <c r="F442" s="33" t="s">
        <v>33</v>
      </c>
      <c r="G442" s="33"/>
      <c r="H442" s="33"/>
      <c r="J442" s="33"/>
      <c r="K442" s="33"/>
      <c r="L442" s="33"/>
      <c r="M442" s="33"/>
    </row>
    <row r="443" spans="1:16" ht="36.75" customHeight="1">
      <c r="A443" s="33"/>
      <c r="B443" s="32" t="s">
        <v>19</v>
      </c>
      <c r="C443" s="32"/>
      <c r="D443" s="33"/>
      <c r="E443" s="33"/>
      <c r="F443" s="33" t="s">
        <v>60</v>
      </c>
      <c r="G443" s="33"/>
      <c r="H443" s="33"/>
      <c r="J443" s="33"/>
      <c r="K443" s="33"/>
      <c r="L443" s="33"/>
      <c r="M443" s="33"/>
    </row>
    <row r="444" spans="1:16" ht="36.75" customHeight="1">
      <c r="A444" s="33"/>
      <c r="B444" s="80"/>
      <c r="C444" s="32"/>
      <c r="D444" s="33"/>
      <c r="E444" s="33"/>
      <c r="F444" s="33"/>
      <c r="G444" s="33"/>
      <c r="H444" s="33"/>
      <c r="J444" s="33"/>
      <c r="K444" s="33"/>
      <c r="L444" s="33"/>
      <c r="M444" s="33"/>
    </row>
    <row r="445" spans="1:16" ht="36.75" customHeight="1">
      <c r="A445" s="33"/>
      <c r="B445" s="80"/>
      <c r="C445" s="32"/>
      <c r="D445" s="33"/>
      <c r="E445" s="33"/>
      <c r="F445" s="33"/>
      <c r="G445" s="33"/>
      <c r="H445" s="33"/>
      <c r="J445" s="33"/>
      <c r="K445" s="33"/>
      <c r="L445" s="33"/>
      <c r="M445" s="33"/>
    </row>
    <row r="446" spans="1:16" ht="36.75" customHeight="1">
      <c r="A446" s="33"/>
      <c r="B446" s="32" t="s">
        <v>20</v>
      </c>
      <c r="C446" s="32"/>
      <c r="D446" s="33"/>
      <c r="E446" s="33"/>
      <c r="F446" s="33" t="s">
        <v>23</v>
      </c>
      <c r="G446" s="33"/>
      <c r="H446" s="33"/>
      <c r="J446" s="33"/>
      <c r="K446" s="33"/>
      <c r="L446" s="33"/>
      <c r="M446" s="33"/>
    </row>
    <row r="447" spans="1:16" ht="33" customHeight="1">
      <c r="I447" s="33"/>
      <c r="J447" s="33"/>
      <c r="K447" s="33"/>
      <c r="L447" s="33"/>
      <c r="M447" s="33"/>
    </row>
    <row r="448" spans="1:16" ht="33" customHeight="1">
      <c r="I448" s="33"/>
      <c r="J448" s="33"/>
      <c r="K448" s="33"/>
      <c r="L448" s="33"/>
      <c r="M448" s="33"/>
    </row>
    <row r="449" spans="1:15" ht="33" customHeight="1">
      <c r="I449" s="33"/>
      <c r="J449" s="33"/>
      <c r="K449" s="33"/>
      <c r="L449" s="33"/>
      <c r="M449" s="33"/>
    </row>
    <row r="450" spans="1:15" ht="33" customHeight="1">
      <c r="I450" s="33"/>
      <c r="J450" s="33"/>
      <c r="K450" s="33"/>
      <c r="L450" s="33"/>
      <c r="M450" s="33"/>
    </row>
    <row r="451" spans="1:15" ht="33" customHeight="1"/>
    <row r="452" spans="1:15" s="39" customFormat="1" ht="33" customHeight="1">
      <c r="A452" s="31"/>
      <c r="B452" s="86"/>
      <c r="C452" s="57"/>
      <c r="D452" s="31"/>
      <c r="E452" s="31"/>
      <c r="F452" s="31"/>
      <c r="G452" s="31"/>
      <c r="H452" s="31"/>
      <c r="I452" s="51"/>
      <c r="J452" s="51"/>
      <c r="K452" s="51"/>
      <c r="L452" s="51"/>
      <c r="M452" s="51"/>
    </row>
    <row r="453" spans="1:15" s="41" customFormat="1" ht="33" customHeight="1">
      <c r="A453" s="31"/>
      <c r="B453" s="86"/>
      <c r="C453" s="57"/>
      <c r="D453" s="31"/>
      <c r="E453" s="31"/>
      <c r="F453" s="31"/>
      <c r="G453" s="31"/>
      <c r="H453" s="31"/>
      <c r="I453" s="52"/>
      <c r="J453" s="52"/>
      <c r="K453" s="52"/>
      <c r="L453" s="52"/>
      <c r="M453" s="52"/>
      <c r="O453" s="41" t="s">
        <v>105</v>
      </c>
    </row>
    <row r="454" spans="1:15" s="68" customFormat="1" ht="33" customHeight="1">
      <c r="A454" s="31"/>
      <c r="B454" s="86"/>
      <c r="C454" s="57"/>
      <c r="D454" s="31"/>
      <c r="E454" s="31"/>
      <c r="F454" s="31"/>
      <c r="G454" s="31"/>
      <c r="H454" s="31"/>
      <c r="I454" s="67"/>
      <c r="J454" s="67"/>
      <c r="K454" s="67"/>
      <c r="L454" s="67"/>
      <c r="M454" s="67"/>
    </row>
    <row r="455" spans="1:15" s="68" customFormat="1" ht="33" customHeight="1">
      <c r="A455" s="31"/>
      <c r="B455" s="86"/>
      <c r="C455" s="57"/>
      <c r="D455" s="31"/>
      <c r="E455" s="31"/>
      <c r="F455" s="31"/>
      <c r="G455" s="31"/>
      <c r="H455" s="31"/>
      <c r="I455" s="67"/>
      <c r="J455" s="67"/>
      <c r="K455" s="67"/>
      <c r="L455" s="67"/>
      <c r="M455" s="67"/>
    </row>
    <row r="456" spans="1:15" s="68" customFormat="1" ht="33" customHeight="1">
      <c r="A456" s="31"/>
      <c r="B456" s="86"/>
      <c r="C456" s="57"/>
      <c r="D456" s="31"/>
      <c r="E456" s="31"/>
      <c r="F456" s="31"/>
      <c r="G456" s="31"/>
      <c r="H456" s="31"/>
      <c r="I456" s="67"/>
      <c r="J456" s="67"/>
      <c r="K456" s="67"/>
      <c r="L456" s="67"/>
      <c r="M456" s="67"/>
    </row>
    <row r="457" spans="1:15" s="68" customFormat="1" ht="33" customHeight="1">
      <c r="A457" s="31"/>
      <c r="B457" s="86"/>
      <c r="C457" s="57"/>
      <c r="D457" s="31"/>
      <c r="E457" s="31"/>
      <c r="F457" s="31"/>
      <c r="G457" s="31"/>
      <c r="H457" s="31"/>
      <c r="I457" s="67"/>
      <c r="J457" s="67"/>
      <c r="K457" s="67"/>
      <c r="L457" s="67"/>
      <c r="M457" s="67"/>
    </row>
    <row r="458" spans="1:15" s="68" customFormat="1" ht="33" customHeight="1">
      <c r="A458" s="31"/>
      <c r="B458" s="86"/>
      <c r="C458" s="57"/>
      <c r="D458" s="31"/>
      <c r="E458" s="31"/>
      <c r="F458" s="31"/>
      <c r="G458" s="31"/>
      <c r="H458" s="31"/>
    </row>
    <row r="459" spans="1:15" s="68" customFormat="1" ht="33" customHeight="1">
      <c r="A459" s="31"/>
      <c r="B459" s="86"/>
      <c r="C459" s="57"/>
      <c r="D459" s="31"/>
      <c r="E459" s="31"/>
      <c r="F459" s="31"/>
      <c r="G459" s="31"/>
      <c r="H459" s="31"/>
    </row>
    <row r="460" spans="1:15" s="68" customFormat="1" ht="33" customHeight="1">
      <c r="A460" s="31"/>
      <c r="B460" s="86"/>
      <c r="C460" s="57"/>
      <c r="D460" s="31"/>
      <c r="E460" s="31"/>
      <c r="F460" s="31"/>
      <c r="G460" s="31"/>
      <c r="H460" s="31"/>
    </row>
    <row r="461" spans="1:15" s="68" customFormat="1" ht="33" customHeight="1">
      <c r="A461" s="31"/>
      <c r="B461" s="86"/>
      <c r="C461" s="57"/>
      <c r="D461" s="31"/>
      <c r="E461" s="31"/>
      <c r="F461" s="31"/>
      <c r="G461" s="31"/>
      <c r="H461" s="31"/>
    </row>
    <row r="462" spans="1:15" s="68" customFormat="1" ht="33" customHeight="1">
      <c r="A462" s="31"/>
      <c r="B462" s="86"/>
      <c r="C462" s="57"/>
      <c r="D462" s="31"/>
      <c r="E462" s="31"/>
      <c r="F462" s="31"/>
      <c r="G462" s="31"/>
      <c r="H462" s="31"/>
    </row>
    <row r="463" spans="1:15" s="68" customFormat="1" ht="33" customHeight="1">
      <c r="A463" s="31"/>
      <c r="B463" s="86"/>
      <c r="C463" s="57"/>
      <c r="D463" s="31"/>
      <c r="E463" s="31"/>
      <c r="F463" s="31"/>
      <c r="G463" s="31"/>
      <c r="H463" s="31"/>
    </row>
    <row r="464" spans="1:15" s="68" customFormat="1" ht="33" customHeight="1">
      <c r="A464" s="31"/>
      <c r="B464" s="86"/>
      <c r="C464" s="57"/>
      <c r="D464" s="31"/>
      <c r="E464" s="31"/>
      <c r="F464" s="31"/>
      <c r="G464" s="31"/>
      <c r="H464" s="31"/>
    </row>
    <row r="465" spans="1:26" s="68" customFormat="1" ht="33" customHeight="1">
      <c r="A465" s="31"/>
      <c r="B465" s="86"/>
      <c r="C465" s="57"/>
      <c r="D465" s="31"/>
      <c r="E465" s="31"/>
      <c r="F465" s="31"/>
      <c r="G465" s="31"/>
      <c r="H465" s="31"/>
    </row>
    <row r="466" spans="1:26" s="68" customFormat="1" ht="27" customHeight="1">
      <c r="A466" s="31"/>
      <c r="B466" s="86"/>
      <c r="C466" s="57"/>
      <c r="D466" s="31"/>
      <c r="E466" s="31"/>
      <c r="F466" s="31"/>
      <c r="G466" s="31"/>
      <c r="H466" s="31"/>
    </row>
    <row r="467" spans="1:26" s="110" customFormat="1" ht="49.5" customHeight="1">
      <c r="A467" s="31"/>
      <c r="B467" s="86"/>
      <c r="C467" s="57"/>
      <c r="D467" s="31"/>
      <c r="E467" s="31"/>
      <c r="F467" s="31"/>
      <c r="G467" s="31"/>
      <c r="H467" s="31"/>
      <c r="I467" s="109"/>
      <c r="J467" s="109"/>
      <c r="K467" s="109"/>
      <c r="L467" s="109"/>
      <c r="M467" s="109"/>
    </row>
    <row r="468" spans="1:26" s="68" customFormat="1" ht="18.75" customHeight="1">
      <c r="A468" s="31"/>
      <c r="B468" s="86"/>
      <c r="C468" s="57"/>
      <c r="D468" s="31"/>
      <c r="E468" s="31"/>
      <c r="F468" s="31"/>
      <c r="G468" s="31"/>
      <c r="H468" s="31"/>
      <c r="I468" s="70"/>
      <c r="J468" s="70"/>
      <c r="K468" s="70"/>
      <c r="L468" s="70"/>
      <c r="M468" s="70"/>
    </row>
    <row r="469" spans="1:26" s="68" customFormat="1" ht="38.25" customHeight="1">
      <c r="A469" s="31"/>
      <c r="B469" s="86"/>
      <c r="C469" s="57"/>
      <c r="D469" s="31"/>
      <c r="E469" s="31"/>
      <c r="F469" s="31"/>
      <c r="G469" s="31"/>
      <c r="H469" s="31"/>
      <c r="I469" s="70"/>
      <c r="J469" s="70"/>
      <c r="K469" s="70"/>
      <c r="L469" s="70"/>
      <c r="M469" s="70"/>
    </row>
    <row r="470" spans="1:26" s="68" customFormat="1" ht="38.25" customHeight="1">
      <c r="A470" s="31"/>
      <c r="B470" s="86"/>
      <c r="C470" s="57"/>
      <c r="D470" s="31"/>
      <c r="E470" s="31"/>
      <c r="F470" s="31"/>
      <c r="G470" s="31"/>
      <c r="H470" s="31"/>
      <c r="I470" s="70"/>
      <c r="J470" s="70"/>
      <c r="K470" s="70"/>
      <c r="L470" s="70"/>
      <c r="M470" s="70"/>
    </row>
    <row r="471" spans="1:26" s="68" customFormat="1" ht="38.25" customHeight="1">
      <c r="A471" s="31"/>
      <c r="B471" s="86"/>
      <c r="C471" s="57"/>
      <c r="D471" s="31"/>
      <c r="E471" s="31"/>
      <c r="F471" s="31"/>
      <c r="G471" s="31"/>
      <c r="H471" s="31"/>
      <c r="I471" s="70"/>
      <c r="J471" s="70"/>
      <c r="K471" s="70"/>
      <c r="L471" s="70"/>
      <c r="M471" s="70"/>
    </row>
    <row r="472" spans="1:26" s="68" customFormat="1" ht="38.25" customHeight="1">
      <c r="A472" s="31"/>
      <c r="B472" s="86"/>
      <c r="C472" s="57"/>
      <c r="D472" s="31"/>
      <c r="E472" s="31"/>
      <c r="F472" s="31"/>
      <c r="G472" s="31"/>
      <c r="H472" s="31"/>
      <c r="I472" s="70"/>
      <c r="J472" s="70"/>
      <c r="K472" s="70"/>
      <c r="L472" s="70"/>
      <c r="M472" s="70"/>
    </row>
    <row r="473" spans="1:26" ht="38.25" customHeight="1"/>
    <row r="474" spans="1:26" ht="38.25" customHeight="1"/>
    <row r="475" spans="1:26" ht="38.25" customHeight="1">
      <c r="I475" s="33"/>
      <c r="J475" s="33"/>
      <c r="K475" s="33"/>
      <c r="L475" s="33"/>
      <c r="M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38.25" customHeight="1">
      <c r="I476" s="33"/>
      <c r="J476" s="33"/>
      <c r="K476" s="33"/>
      <c r="L476" s="33"/>
      <c r="M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38.25" customHeight="1">
      <c r="I477" s="33"/>
      <c r="J477" s="33"/>
      <c r="K477" s="33"/>
      <c r="L477" s="33"/>
      <c r="M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38.25" customHeight="1">
      <c r="I478" s="33"/>
      <c r="J478" s="33"/>
      <c r="K478" s="33"/>
      <c r="L478" s="33"/>
      <c r="M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38.25" customHeight="1">
      <c r="I479" s="33"/>
      <c r="J479" s="33"/>
      <c r="K479" s="33"/>
      <c r="L479" s="33"/>
      <c r="M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38.25" customHeight="1">
      <c r="I480" s="33"/>
      <c r="J480" s="33"/>
      <c r="K480" s="33"/>
      <c r="L480" s="33"/>
      <c r="M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9:26" ht="38.25" customHeight="1">
      <c r="I481" s="33"/>
      <c r="J481" s="33"/>
      <c r="K481" s="33"/>
      <c r="L481" s="33"/>
      <c r="M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9:26" ht="38.25" customHeight="1">
      <c r="I482" s="33"/>
      <c r="J482" s="33"/>
      <c r="K482" s="33"/>
      <c r="L482" s="33"/>
      <c r="M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9:26" ht="38.25" customHeight="1">
      <c r="I483" s="33"/>
      <c r="J483" s="33"/>
      <c r="K483" s="33"/>
      <c r="L483" s="33"/>
      <c r="M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9:26" ht="38.25" customHeight="1">
      <c r="I484" s="33"/>
      <c r="J484" s="33"/>
      <c r="K484" s="33"/>
      <c r="L484" s="33"/>
      <c r="M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9:26" ht="38.25" customHeight="1">
      <c r="I485" s="33"/>
      <c r="J485" s="33"/>
      <c r="K485" s="33"/>
      <c r="L485" s="33"/>
      <c r="M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9:26" ht="38.25" customHeight="1">
      <c r="I486" s="33"/>
      <c r="J486" s="33"/>
      <c r="K486" s="33"/>
      <c r="L486" s="33"/>
      <c r="M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9:26" ht="38.25" customHeight="1">
      <c r="I487" s="33"/>
      <c r="J487" s="33"/>
      <c r="K487" s="33"/>
      <c r="L487" s="33"/>
      <c r="M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9:26" ht="38.25" customHeight="1">
      <c r="I488" s="33"/>
      <c r="J488" s="33"/>
      <c r="K488" s="33"/>
      <c r="L488" s="33"/>
      <c r="M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9:26" ht="38.25" customHeight="1">
      <c r="I489" s="33"/>
      <c r="J489" s="33"/>
      <c r="K489" s="33"/>
      <c r="L489" s="33"/>
      <c r="M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9:26" ht="38.25" customHeight="1">
      <c r="I490" s="33"/>
      <c r="J490" s="33"/>
      <c r="K490" s="33"/>
      <c r="L490" s="33"/>
      <c r="M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9:26" ht="38.25" customHeight="1">
      <c r="I491" s="33"/>
      <c r="J491" s="33"/>
      <c r="K491" s="33"/>
      <c r="L491" s="33"/>
      <c r="M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9:26" ht="38.25" customHeight="1">
      <c r="I492" s="33"/>
      <c r="J492" s="33"/>
      <c r="K492" s="33"/>
      <c r="L492" s="33"/>
      <c r="M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9:26" ht="38.25" customHeight="1">
      <c r="I493" s="33"/>
      <c r="J493" s="182"/>
      <c r="K493" s="183"/>
      <c r="L493" s="33"/>
      <c r="M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9:26" ht="20.25">
      <c r="I494" s="33"/>
      <c r="J494" s="33"/>
      <c r="K494" s="33"/>
      <c r="L494" s="33"/>
      <c r="M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9:26" ht="20.25">
      <c r="I495" s="33"/>
      <c r="J495" s="33"/>
      <c r="K495" s="33"/>
      <c r="L495" s="33"/>
      <c r="M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9:26" ht="20.25">
      <c r="I496" s="33"/>
      <c r="J496" s="33"/>
      <c r="K496" s="33"/>
      <c r="L496" s="33"/>
      <c r="M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9:26" ht="20.25">
      <c r="I497" s="33"/>
      <c r="J497" s="33"/>
      <c r="K497" s="33"/>
      <c r="L497" s="33"/>
      <c r="M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9:26" ht="20.25">
      <c r="I498" s="33"/>
      <c r="J498" s="33"/>
      <c r="K498" s="33"/>
      <c r="L498" s="33"/>
      <c r="M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9:26" ht="27.75" customHeight="1">
      <c r="I499" s="33"/>
      <c r="J499" s="33"/>
      <c r="K499" s="33"/>
      <c r="L499" s="33"/>
      <c r="M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9:26" ht="27.75" customHeight="1">
      <c r="I500" s="33"/>
      <c r="J500" s="33"/>
      <c r="K500" s="33"/>
      <c r="L500" s="33"/>
      <c r="M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9:26" ht="27.75" customHeight="1">
      <c r="I501" s="33"/>
      <c r="J501" s="33"/>
      <c r="K501" s="33"/>
      <c r="L501" s="33"/>
      <c r="M501" s="33"/>
      <c r="N501" s="33"/>
      <c r="O501" s="33"/>
      <c r="P501" s="33"/>
      <c r="Q501" s="33"/>
      <c r="R501" s="33"/>
    </row>
    <row r="502" spans="9:26" ht="27.75" customHeight="1"/>
    <row r="503" spans="9:26" ht="27.75" customHeight="1"/>
    <row r="504" spans="9:26" ht="27.75" customHeight="1">
      <c r="I504" s="115"/>
      <c r="J504" s="115"/>
      <c r="K504" s="115"/>
      <c r="L504" s="115"/>
      <c r="M504" s="115"/>
      <c r="N504" s="30"/>
      <c r="O504" s="30"/>
      <c r="P504" s="30"/>
    </row>
    <row r="505" spans="9:26" ht="27.75" customHeight="1">
      <c r="I505" s="33"/>
      <c r="J505" s="33"/>
      <c r="K505" s="33"/>
      <c r="L505" s="33"/>
      <c r="M505" s="33"/>
      <c r="N505" s="33" t="s">
        <v>105</v>
      </c>
      <c r="O505" s="33"/>
      <c r="P505" s="33"/>
    </row>
    <row r="506" spans="9:26" ht="27.75" customHeight="1">
      <c r="I506" s="33"/>
      <c r="J506" s="33"/>
      <c r="K506" s="33"/>
      <c r="L506" s="33"/>
      <c r="M506" s="33"/>
      <c r="N506" s="33"/>
      <c r="O506" s="33"/>
      <c r="P506" s="33"/>
    </row>
    <row r="507" spans="9:26" ht="27.75" customHeight="1">
      <c r="I507" s="33"/>
      <c r="J507" s="33"/>
      <c r="K507" s="33"/>
      <c r="L507" s="33"/>
      <c r="M507" s="33"/>
    </row>
    <row r="508" spans="9:26" ht="27.75" customHeight="1">
      <c r="I508" s="33"/>
      <c r="J508" s="33"/>
      <c r="K508" s="33"/>
      <c r="L508" s="33"/>
      <c r="M508" s="33"/>
    </row>
    <row r="509" spans="9:26" ht="27.75" customHeight="1">
      <c r="I509" s="33"/>
      <c r="J509" s="33"/>
      <c r="K509" s="33"/>
      <c r="L509" s="33"/>
      <c r="M509" s="33"/>
    </row>
    <row r="510" spans="9:26" ht="27.75" customHeight="1">
      <c r="I510" s="33"/>
      <c r="J510" s="33"/>
      <c r="K510" s="33"/>
      <c r="L510" s="33"/>
      <c r="M510" s="33"/>
    </row>
    <row r="511" spans="9:26" ht="27.75" customHeight="1">
      <c r="I511" s="33"/>
      <c r="J511" s="33"/>
      <c r="K511" s="33"/>
      <c r="L511" s="33"/>
      <c r="M511" s="33"/>
    </row>
    <row r="512" spans="9:26" ht="27.75" customHeight="1">
      <c r="I512" s="33"/>
      <c r="J512" s="33"/>
      <c r="K512" s="33"/>
      <c r="L512" s="33"/>
      <c r="M512" s="33"/>
    </row>
    <row r="513" spans="1:15" ht="27.75" customHeight="1"/>
    <row r="514" spans="1:15" s="39" customFormat="1" ht="27.75" customHeight="1">
      <c r="A514" s="31"/>
      <c r="B514" s="86"/>
      <c r="C514" s="57"/>
      <c r="D514" s="31"/>
      <c r="E514" s="31"/>
      <c r="F514" s="31"/>
      <c r="G514" s="31"/>
      <c r="H514" s="31"/>
      <c r="I514" s="51"/>
      <c r="J514" s="51"/>
      <c r="K514" s="51"/>
      <c r="L514" s="51"/>
      <c r="M514" s="51"/>
    </row>
    <row r="515" spans="1:15" s="41" customFormat="1" ht="27.75" customHeight="1">
      <c r="A515" s="31"/>
      <c r="B515" s="86"/>
      <c r="C515" s="57"/>
      <c r="D515" s="31"/>
      <c r="E515" s="31"/>
      <c r="F515" s="31"/>
      <c r="G515" s="31"/>
      <c r="H515" s="31"/>
      <c r="I515" s="52"/>
      <c r="J515" s="52"/>
      <c r="K515" s="52"/>
      <c r="L515" s="52"/>
      <c r="M515" s="52"/>
      <c r="O515" s="41" t="s">
        <v>105</v>
      </c>
    </row>
    <row r="516" spans="1:15" s="68" customFormat="1" ht="27.75" customHeight="1">
      <c r="A516" s="31"/>
      <c r="B516" s="86"/>
      <c r="C516" s="57"/>
      <c r="D516" s="31"/>
      <c r="E516" s="31"/>
      <c r="F516" s="31"/>
      <c r="G516" s="31"/>
      <c r="H516" s="31"/>
      <c r="I516" s="67"/>
      <c r="J516" s="67"/>
      <c r="K516" s="67"/>
      <c r="L516" s="67"/>
      <c r="M516" s="67"/>
    </row>
    <row r="517" spans="1:15" s="68" customFormat="1" ht="27.75" customHeight="1">
      <c r="A517" s="31"/>
      <c r="B517" s="86"/>
      <c r="C517" s="57"/>
      <c r="D517" s="31"/>
      <c r="E517" s="31"/>
      <c r="F517" s="31"/>
      <c r="G517" s="31"/>
      <c r="H517" s="31"/>
      <c r="I517" s="67"/>
      <c r="J517" s="67"/>
      <c r="K517" s="67"/>
      <c r="L517" s="67"/>
      <c r="M517" s="67"/>
    </row>
    <row r="518" spans="1:15" s="68" customFormat="1" ht="27.75" customHeight="1">
      <c r="A518" s="31"/>
      <c r="B518" s="86"/>
      <c r="C518" s="57"/>
      <c r="D518" s="31"/>
      <c r="E518" s="31"/>
      <c r="F518" s="31"/>
      <c r="G518" s="31"/>
      <c r="H518" s="31"/>
      <c r="I518" s="67"/>
      <c r="J518" s="67"/>
      <c r="K518" s="67"/>
      <c r="L518" s="67"/>
      <c r="M518" s="67"/>
    </row>
    <row r="519" spans="1:15" s="68" customFormat="1" ht="27.75" customHeight="1">
      <c r="A519" s="31"/>
      <c r="B519" s="86"/>
      <c r="C519" s="57"/>
      <c r="D519" s="31"/>
      <c r="E519" s="31"/>
      <c r="F519" s="31"/>
      <c r="G519" s="31"/>
      <c r="H519" s="31"/>
      <c r="I519" s="67"/>
      <c r="J519" s="67"/>
      <c r="K519" s="67"/>
      <c r="L519" s="67"/>
      <c r="M519" s="67"/>
    </row>
    <row r="520" spans="1:15" s="68" customFormat="1" ht="27.75" customHeight="1">
      <c r="A520" s="31"/>
      <c r="B520" s="86"/>
      <c r="C520" s="57"/>
      <c r="D520" s="31"/>
      <c r="E520" s="31"/>
      <c r="F520" s="31"/>
      <c r="G520" s="31"/>
      <c r="H520" s="31"/>
      <c r="I520" s="67"/>
      <c r="J520" s="67"/>
      <c r="K520" s="67"/>
      <c r="L520" s="67"/>
      <c r="M520" s="67"/>
    </row>
    <row r="521" spans="1:15" s="68" customFormat="1" ht="27.75" customHeight="1">
      <c r="A521" s="31"/>
      <c r="B521" s="86"/>
      <c r="C521" s="57"/>
      <c r="D521" s="31"/>
      <c r="E521" s="31"/>
      <c r="F521" s="31"/>
      <c r="G521" s="31"/>
      <c r="H521" s="31"/>
      <c r="I521" s="67"/>
      <c r="J521" s="67"/>
      <c r="K521" s="67"/>
      <c r="L521" s="67"/>
      <c r="M521" s="67"/>
    </row>
    <row r="522" spans="1:15" s="68" customFormat="1" ht="27.75" customHeight="1">
      <c r="A522" s="31"/>
      <c r="B522" s="86"/>
      <c r="C522" s="57"/>
      <c r="D522" s="31"/>
      <c r="E522" s="31"/>
      <c r="F522" s="31"/>
      <c r="G522" s="31"/>
      <c r="H522" s="31"/>
      <c r="I522" s="67"/>
      <c r="J522" s="67"/>
      <c r="K522" s="67"/>
      <c r="L522" s="67"/>
      <c r="M522" s="67"/>
    </row>
    <row r="523" spans="1:15" s="68" customFormat="1" ht="27.75" customHeight="1">
      <c r="A523" s="31"/>
      <c r="B523" s="86"/>
      <c r="C523" s="57"/>
      <c r="D523" s="31"/>
      <c r="E523" s="31"/>
      <c r="F523" s="31"/>
      <c r="G523" s="31"/>
      <c r="H523" s="31"/>
      <c r="I523" s="70"/>
      <c r="J523" s="70"/>
      <c r="K523" s="70"/>
      <c r="L523" s="70"/>
      <c r="M523" s="70"/>
    </row>
    <row r="524" spans="1:15" s="68" customFormat="1" ht="27" customHeight="1">
      <c r="A524" s="31"/>
      <c r="B524" s="86"/>
      <c r="C524" s="57"/>
      <c r="D524" s="31"/>
      <c r="E524" s="31"/>
      <c r="F524" s="31"/>
      <c r="G524" s="31"/>
      <c r="H524" s="31"/>
      <c r="I524" s="70"/>
      <c r="J524" s="70"/>
      <c r="K524" s="70"/>
      <c r="L524" s="70"/>
      <c r="M524" s="70"/>
    </row>
    <row r="525" spans="1:15" s="68" customFormat="1" ht="27" customHeight="1">
      <c r="A525" s="31"/>
      <c r="B525" s="86"/>
      <c r="C525" s="57"/>
      <c r="D525" s="31"/>
      <c r="E525" s="31"/>
      <c r="F525" s="31"/>
      <c r="G525" s="31"/>
      <c r="H525" s="31"/>
      <c r="I525" s="70"/>
      <c r="J525" s="70"/>
      <c r="K525" s="70"/>
      <c r="L525" s="70"/>
      <c r="M525" s="70"/>
    </row>
    <row r="526" spans="1:15" s="68" customFormat="1" ht="27" customHeight="1">
      <c r="A526" s="31"/>
      <c r="B526" s="86"/>
      <c r="C526" s="57"/>
      <c r="D526" s="31"/>
      <c r="E526" s="31"/>
      <c r="F526" s="31"/>
      <c r="G526" s="31"/>
      <c r="H526" s="31"/>
      <c r="I526" s="70"/>
      <c r="J526" s="70"/>
      <c r="K526" s="70"/>
      <c r="L526" s="70"/>
      <c r="M526" s="70"/>
    </row>
    <row r="527" spans="1:15" s="68" customFormat="1" ht="27" customHeight="1">
      <c r="A527" s="31"/>
      <c r="B527" s="86"/>
      <c r="C527" s="57"/>
      <c r="D527" s="31"/>
      <c r="E527" s="31"/>
      <c r="F527" s="31"/>
      <c r="G527" s="31"/>
      <c r="H527" s="31"/>
      <c r="I527" s="70"/>
      <c r="J527" s="70"/>
      <c r="K527" s="70"/>
      <c r="L527" s="70"/>
      <c r="M527" s="70"/>
    </row>
    <row r="528" spans="1:15" s="68" customFormat="1" ht="36.75" customHeight="1">
      <c r="A528" s="31"/>
      <c r="B528" s="86"/>
      <c r="C528" s="57"/>
      <c r="D528" s="31"/>
      <c r="E528" s="31"/>
      <c r="F528" s="31"/>
      <c r="G528" s="31"/>
      <c r="H528" s="31"/>
      <c r="I528" s="70"/>
      <c r="J528" s="70"/>
      <c r="K528" s="70"/>
      <c r="L528" s="70"/>
      <c r="M528" s="70"/>
    </row>
    <row r="529" spans="1:26" s="68" customFormat="1" ht="27" customHeight="1">
      <c r="A529" s="31"/>
      <c r="B529" s="86"/>
      <c r="C529" s="57"/>
      <c r="D529" s="31"/>
      <c r="E529" s="31"/>
      <c r="F529" s="31"/>
      <c r="G529" s="31"/>
      <c r="H529" s="31"/>
      <c r="I529" s="70"/>
      <c r="J529" s="70"/>
      <c r="K529" s="70"/>
      <c r="L529" s="70"/>
      <c r="M529" s="70"/>
    </row>
    <row r="530" spans="1:26" s="68" customFormat="1" ht="27" customHeight="1">
      <c r="A530" s="31"/>
      <c r="B530" s="86"/>
      <c r="C530" s="57"/>
      <c r="D530" s="31"/>
      <c r="E530" s="31"/>
      <c r="F530" s="31"/>
      <c r="G530" s="31"/>
      <c r="H530" s="31"/>
      <c r="I530" s="70"/>
      <c r="J530" s="70"/>
      <c r="K530" s="70"/>
      <c r="L530" s="70"/>
      <c r="M530" s="70"/>
    </row>
    <row r="531" spans="1:26" s="110" customFormat="1" ht="27" customHeight="1">
      <c r="A531" s="31"/>
      <c r="B531" s="86"/>
      <c r="C531" s="57"/>
      <c r="D531" s="31"/>
      <c r="E531" s="31"/>
      <c r="F531" s="31"/>
      <c r="G531" s="31"/>
      <c r="H531" s="31"/>
      <c r="I531" s="109"/>
      <c r="J531" s="109"/>
      <c r="K531" s="109"/>
      <c r="L531" s="109"/>
      <c r="M531" s="109"/>
    </row>
    <row r="532" spans="1:26" s="68" customFormat="1" ht="39" customHeight="1">
      <c r="A532" s="31"/>
      <c r="B532" s="86"/>
      <c r="C532" s="57"/>
      <c r="D532" s="31"/>
      <c r="E532" s="31"/>
      <c r="F532" s="31"/>
      <c r="G532" s="31"/>
      <c r="H532" s="31"/>
      <c r="I532" s="70"/>
      <c r="J532" s="70"/>
      <c r="K532" s="70"/>
      <c r="L532" s="70"/>
      <c r="M532" s="70"/>
    </row>
    <row r="533" spans="1:26" s="68" customFormat="1">
      <c r="A533" s="31"/>
      <c r="B533" s="86"/>
      <c r="C533" s="57"/>
      <c r="D533" s="31"/>
      <c r="E533" s="31"/>
      <c r="F533" s="31"/>
      <c r="G533" s="31"/>
      <c r="H533" s="31"/>
      <c r="I533" s="70"/>
      <c r="J533" s="70"/>
      <c r="K533" s="70"/>
      <c r="L533" s="70"/>
      <c r="M533" s="70"/>
    </row>
    <row r="534" spans="1:26" s="68" customFormat="1" ht="27" customHeight="1">
      <c r="A534" s="31"/>
      <c r="B534" s="86"/>
      <c r="C534" s="57"/>
      <c r="D534" s="31"/>
      <c r="E534" s="31"/>
      <c r="F534" s="31"/>
      <c r="G534" s="31"/>
      <c r="H534" s="31"/>
      <c r="I534" s="70"/>
      <c r="J534" s="70"/>
      <c r="K534" s="70"/>
      <c r="L534" s="70"/>
      <c r="M534" s="70"/>
    </row>
    <row r="535" spans="1:26" s="68" customFormat="1" ht="27" customHeight="1">
      <c r="A535" s="31"/>
      <c r="B535" s="86"/>
      <c r="C535" s="57"/>
      <c r="D535" s="31"/>
      <c r="E535" s="31"/>
      <c r="F535" s="31"/>
      <c r="G535" s="31"/>
      <c r="H535" s="31"/>
      <c r="I535" s="70"/>
      <c r="J535" s="70"/>
      <c r="K535" s="70"/>
      <c r="L535" s="70"/>
      <c r="M535" s="70"/>
    </row>
    <row r="536" spans="1:26" s="68" customFormat="1" ht="27" customHeight="1">
      <c r="A536" s="31"/>
      <c r="B536" s="86"/>
      <c r="C536" s="57"/>
      <c r="D536" s="31"/>
      <c r="E536" s="31"/>
      <c r="F536" s="31"/>
      <c r="G536" s="31"/>
      <c r="H536" s="31"/>
      <c r="I536" s="70"/>
      <c r="J536" s="70"/>
      <c r="K536" s="70"/>
      <c r="L536" s="70"/>
      <c r="M536" s="70"/>
    </row>
    <row r="537" spans="1:26" s="110" customFormat="1" ht="27" customHeight="1">
      <c r="A537" s="31"/>
      <c r="B537" s="86"/>
      <c r="C537" s="57"/>
      <c r="D537" s="31"/>
      <c r="E537" s="31"/>
      <c r="F537" s="31"/>
      <c r="G537" s="31"/>
      <c r="H537" s="31"/>
      <c r="I537" s="109"/>
      <c r="J537" s="109"/>
      <c r="K537" s="109"/>
      <c r="L537" s="109"/>
      <c r="M537" s="109"/>
    </row>
    <row r="540" spans="1:26" ht="20.25">
      <c r="I540" s="33"/>
      <c r="J540" s="33"/>
      <c r="K540" s="33"/>
      <c r="L540" s="33"/>
      <c r="M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20.25">
      <c r="I541" s="33"/>
      <c r="J541" s="33"/>
      <c r="K541" s="33"/>
      <c r="L541" s="33"/>
      <c r="M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20.25">
      <c r="I542" s="33"/>
      <c r="J542" s="33"/>
      <c r="K542" s="33"/>
      <c r="L542" s="33"/>
      <c r="M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20.25">
      <c r="I543" s="33"/>
      <c r="J543" s="33"/>
      <c r="K543" s="33"/>
      <c r="L543" s="33"/>
      <c r="M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20.25">
      <c r="I544" s="33"/>
      <c r="J544" s="33"/>
      <c r="K544" s="33"/>
      <c r="L544" s="33"/>
      <c r="M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9:26" ht="20.25">
      <c r="I545" s="33"/>
      <c r="J545" s="33"/>
      <c r="K545" s="33"/>
      <c r="L545" s="33"/>
      <c r="M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9:26" ht="20.25">
      <c r="I546" s="33"/>
      <c r="J546" s="33"/>
      <c r="K546" s="33"/>
      <c r="L546" s="33"/>
      <c r="M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9:26" ht="20.25">
      <c r="I547" s="33"/>
      <c r="J547" s="33"/>
      <c r="K547" s="33"/>
      <c r="L547" s="33"/>
      <c r="M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9:26" ht="20.25">
      <c r="I548" s="33"/>
      <c r="J548" s="33"/>
      <c r="K548" s="33"/>
      <c r="L548" s="33"/>
      <c r="M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9:26" ht="20.25">
      <c r="I549" s="33"/>
      <c r="J549" s="33"/>
      <c r="K549" s="33"/>
      <c r="L549" s="33"/>
      <c r="M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9:26" ht="20.25">
      <c r="I550" s="33"/>
      <c r="J550" s="33"/>
      <c r="K550" s="33"/>
      <c r="L550" s="33"/>
      <c r="M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9:26" ht="20.25">
      <c r="I551" s="33"/>
      <c r="J551" s="33"/>
      <c r="K551" s="33"/>
      <c r="L551" s="33"/>
      <c r="M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9:26" ht="20.25">
      <c r="I552" s="33"/>
      <c r="J552" s="33"/>
      <c r="K552" s="33"/>
      <c r="L552" s="33"/>
      <c r="M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9:26" ht="20.25">
      <c r="I553" s="33"/>
      <c r="J553" s="33"/>
      <c r="K553" s="33"/>
      <c r="L553" s="33"/>
      <c r="M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9:26" ht="20.25">
      <c r="I554" s="33"/>
      <c r="J554" s="33"/>
      <c r="K554" s="33"/>
      <c r="L554" s="33"/>
      <c r="M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9:26" ht="20.25">
      <c r="I555" s="33"/>
      <c r="J555" s="33"/>
      <c r="K555" s="33"/>
      <c r="L555" s="33"/>
      <c r="M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9:26" ht="20.25">
      <c r="I556" s="33"/>
      <c r="J556" s="33"/>
      <c r="K556" s="33"/>
      <c r="L556" s="33"/>
      <c r="M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9:26" ht="20.25">
      <c r="I557" s="33"/>
      <c r="J557" s="33"/>
      <c r="K557" s="33"/>
      <c r="L557" s="33"/>
      <c r="M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9:26" ht="20.25">
      <c r="I558" s="33"/>
      <c r="J558" s="33"/>
      <c r="K558" s="33"/>
      <c r="L558" s="33"/>
      <c r="M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9:26" ht="20.25">
      <c r="I559" s="33"/>
      <c r="J559" s="33"/>
      <c r="K559" s="33"/>
      <c r="L559" s="33"/>
      <c r="M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9:26" ht="20.25">
      <c r="I560" s="33"/>
      <c r="J560" s="33"/>
      <c r="K560" s="33"/>
      <c r="L560" s="33"/>
      <c r="M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20.25">
      <c r="I561" s="33"/>
      <c r="J561" s="33"/>
      <c r="K561" s="33"/>
      <c r="L561" s="33"/>
      <c r="M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20.25">
      <c r="I562" s="33"/>
      <c r="J562" s="33"/>
      <c r="K562" s="33"/>
      <c r="L562" s="33"/>
      <c r="M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20.25"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6" spans="1:26" ht="20.25">
      <c r="I566" s="115"/>
      <c r="J566" s="115"/>
      <c r="K566" s="115"/>
      <c r="L566" s="115"/>
      <c r="M566" s="115"/>
      <c r="N566" s="30"/>
      <c r="O566" s="30"/>
      <c r="P566" s="30"/>
    </row>
    <row r="567" spans="1:26" ht="20.25">
      <c r="I567" s="33"/>
      <c r="J567" s="33"/>
      <c r="K567" s="33"/>
      <c r="L567" s="33"/>
      <c r="M567" s="33"/>
      <c r="N567" s="33" t="s">
        <v>105</v>
      </c>
      <c r="O567" s="33"/>
      <c r="P567" s="33"/>
    </row>
    <row r="568" spans="1:26" ht="20.25">
      <c r="I568" s="33"/>
      <c r="J568" s="33"/>
      <c r="K568" s="33"/>
      <c r="L568" s="33"/>
      <c r="M568" s="33"/>
      <c r="N568" s="33"/>
      <c r="O568" s="33"/>
      <c r="P568" s="33"/>
    </row>
    <row r="569" spans="1:26" ht="20.25">
      <c r="I569" s="33"/>
      <c r="J569" s="33"/>
      <c r="K569" s="33"/>
      <c r="L569" s="33"/>
      <c r="M569" s="33"/>
    </row>
    <row r="570" spans="1:26" ht="20.25">
      <c r="I570" s="33"/>
      <c r="J570" s="33"/>
      <c r="K570" s="33"/>
      <c r="L570" s="33"/>
      <c r="M570" s="33"/>
    </row>
    <row r="571" spans="1:26" ht="20.25">
      <c r="I571" s="33"/>
      <c r="J571" s="33"/>
      <c r="K571" s="33"/>
      <c r="L571" s="33"/>
      <c r="M571" s="33"/>
    </row>
    <row r="572" spans="1:26" ht="20.25">
      <c r="I572" s="33"/>
      <c r="J572" s="33"/>
      <c r="K572" s="33"/>
      <c r="L572" s="33"/>
      <c r="M572" s="33"/>
    </row>
    <row r="573" spans="1:26" ht="20.25">
      <c r="I573" s="33"/>
      <c r="J573" s="33"/>
      <c r="K573" s="33"/>
      <c r="L573" s="33"/>
      <c r="M573" s="33"/>
    </row>
    <row r="574" spans="1:26" ht="20.25">
      <c r="I574" s="33"/>
      <c r="J574" s="33"/>
      <c r="K574" s="33"/>
      <c r="L574" s="33"/>
      <c r="M574" s="33"/>
    </row>
    <row r="576" spans="1:26" s="39" customFormat="1" ht="86.25" customHeight="1">
      <c r="A576" s="31"/>
      <c r="B576" s="86"/>
      <c r="C576" s="57"/>
      <c r="D576" s="31"/>
      <c r="E576" s="31"/>
      <c r="F576" s="31"/>
      <c r="G576" s="31"/>
      <c r="H576" s="31"/>
      <c r="I576" s="51"/>
      <c r="J576" s="51"/>
      <c r="K576" s="51"/>
      <c r="L576" s="51"/>
      <c r="M576" s="51"/>
    </row>
    <row r="577" spans="1:15" s="41" customFormat="1" ht="15.75">
      <c r="A577" s="31"/>
      <c r="B577" s="86"/>
      <c r="C577" s="57"/>
      <c r="D577" s="31"/>
      <c r="E577" s="31"/>
      <c r="F577" s="31"/>
      <c r="G577" s="31"/>
      <c r="H577" s="31"/>
      <c r="I577" s="52"/>
      <c r="J577" s="52"/>
      <c r="K577" s="52"/>
      <c r="L577" s="52"/>
      <c r="M577" s="52"/>
      <c r="O577" s="41" t="s">
        <v>105</v>
      </c>
    </row>
    <row r="578" spans="1:15" s="68" customFormat="1" ht="31.5" customHeight="1">
      <c r="A578" s="31"/>
      <c r="B578" s="86"/>
      <c r="C578" s="57"/>
      <c r="D578" s="31"/>
      <c r="E578" s="31"/>
      <c r="F578" s="31"/>
      <c r="G578" s="31"/>
      <c r="H578" s="31"/>
      <c r="I578" s="67"/>
      <c r="J578" s="67"/>
      <c r="K578" s="67"/>
      <c r="L578" s="67"/>
      <c r="M578" s="67"/>
    </row>
    <row r="579" spans="1:15" s="68" customFormat="1" ht="31.5" customHeight="1">
      <c r="A579" s="31"/>
      <c r="B579" s="86"/>
      <c r="C579" s="57"/>
      <c r="D579" s="31"/>
      <c r="E579" s="31"/>
      <c r="F579" s="31"/>
      <c r="G579" s="31"/>
      <c r="H579" s="31"/>
      <c r="I579" s="67"/>
      <c r="J579" s="67"/>
      <c r="K579" s="67"/>
      <c r="L579" s="67"/>
      <c r="M579" s="67"/>
    </row>
    <row r="580" spans="1:15" s="68" customFormat="1" ht="31.5" customHeight="1">
      <c r="A580" s="31"/>
      <c r="B580" s="86"/>
      <c r="C580" s="57"/>
      <c r="D580" s="31"/>
      <c r="E580" s="31"/>
      <c r="F580" s="31"/>
      <c r="G580" s="31"/>
      <c r="H580" s="31"/>
      <c r="I580" s="67"/>
      <c r="J580" s="67"/>
      <c r="K580" s="67"/>
      <c r="L580" s="67"/>
      <c r="M580" s="67"/>
    </row>
    <row r="581" spans="1:15" s="68" customFormat="1" ht="31.5" customHeight="1">
      <c r="A581" s="31"/>
      <c r="B581" s="86"/>
      <c r="C581" s="57"/>
      <c r="D581" s="31"/>
      <c r="E581" s="31"/>
      <c r="F581" s="31"/>
      <c r="G581" s="31"/>
      <c r="H581" s="31"/>
      <c r="I581" s="67"/>
      <c r="J581" s="67"/>
      <c r="K581" s="67"/>
      <c r="L581" s="67"/>
      <c r="M581" s="67"/>
    </row>
    <row r="582" spans="1:15" s="68" customFormat="1" ht="31.5" customHeight="1">
      <c r="A582" s="31"/>
      <c r="B582" s="86"/>
      <c r="C582" s="57"/>
      <c r="D582" s="31"/>
      <c r="E582" s="31"/>
      <c r="F582" s="31"/>
      <c r="G582" s="31"/>
      <c r="H582" s="31"/>
      <c r="I582" s="67"/>
      <c r="J582" s="67"/>
      <c r="K582" s="67"/>
      <c r="L582" s="67"/>
      <c r="M582" s="67"/>
    </row>
    <row r="583" spans="1:15" s="68" customFormat="1" ht="27" customHeight="1">
      <c r="A583" s="31"/>
      <c r="B583" s="86"/>
      <c r="C583" s="57"/>
      <c r="D583" s="31"/>
      <c r="E583" s="31"/>
      <c r="F583" s="31"/>
      <c r="G583" s="31"/>
      <c r="H583" s="31"/>
      <c r="I583" s="67"/>
      <c r="J583" s="67"/>
      <c r="K583" s="67"/>
      <c r="L583" s="67"/>
      <c r="M583" s="67"/>
    </row>
    <row r="584" spans="1:15" s="68" customFormat="1" ht="25.5">
      <c r="A584" s="31"/>
      <c r="B584" s="86"/>
      <c r="C584" s="57"/>
      <c r="D584" s="31"/>
      <c r="E584" s="31"/>
      <c r="F584" s="31"/>
      <c r="G584" s="31"/>
      <c r="H584" s="31"/>
      <c r="I584" s="67"/>
      <c r="J584" s="67"/>
      <c r="K584" s="67"/>
      <c r="L584" s="67"/>
      <c r="M584" s="67"/>
    </row>
    <row r="585" spans="1:15" s="68" customFormat="1" ht="41.25" customHeight="1">
      <c r="A585" s="31"/>
      <c r="B585" s="86"/>
      <c r="C585" s="57"/>
      <c r="D585" s="31"/>
      <c r="E585" s="31"/>
      <c r="F585" s="31"/>
      <c r="G585" s="31"/>
      <c r="H585" s="31"/>
      <c r="I585" s="70"/>
      <c r="J585" s="70"/>
      <c r="K585" s="70"/>
      <c r="L585" s="70"/>
      <c r="M585" s="70"/>
    </row>
    <row r="586" spans="1:15" s="68" customFormat="1" ht="27" customHeight="1">
      <c r="A586" s="31"/>
      <c r="B586" s="86"/>
      <c r="C586" s="57"/>
      <c r="D586" s="31"/>
      <c r="E586" s="31"/>
      <c r="F586" s="31"/>
      <c r="G586" s="31"/>
      <c r="H586" s="31"/>
      <c r="I586" s="70"/>
      <c r="J586" s="70"/>
      <c r="K586" s="70"/>
      <c r="L586" s="70"/>
      <c r="M586" s="70"/>
    </row>
    <row r="587" spans="1:15" s="68" customFormat="1" ht="27" customHeight="1">
      <c r="A587" s="31"/>
      <c r="B587" s="86"/>
      <c r="C587" s="57"/>
      <c r="D587" s="31"/>
      <c r="E587" s="31"/>
      <c r="F587" s="31"/>
      <c r="G587" s="31"/>
      <c r="H587" s="31"/>
      <c r="I587" s="70"/>
      <c r="J587" s="70"/>
      <c r="K587" s="70"/>
      <c r="L587" s="70"/>
      <c r="M587" s="70"/>
    </row>
    <row r="588" spans="1:15" s="68" customFormat="1" ht="27" customHeight="1">
      <c r="A588" s="31"/>
      <c r="B588" s="86"/>
      <c r="C588" s="57"/>
      <c r="D588" s="31"/>
      <c r="E588" s="31"/>
      <c r="F588" s="31"/>
      <c r="G588" s="31"/>
      <c r="H588" s="31"/>
      <c r="I588" s="70"/>
      <c r="J588" s="70"/>
      <c r="K588" s="70"/>
      <c r="L588" s="70"/>
      <c r="M588" s="70"/>
    </row>
    <row r="589" spans="1:15" s="68" customFormat="1" ht="27" customHeight="1">
      <c r="A589" s="31"/>
      <c r="B589" s="86"/>
      <c r="C589" s="57"/>
      <c r="D589" s="31"/>
      <c r="E589" s="31"/>
      <c r="F589" s="31"/>
      <c r="G589" s="31"/>
      <c r="H589" s="31"/>
      <c r="I589" s="70"/>
      <c r="J589" s="70"/>
      <c r="K589" s="70"/>
      <c r="L589" s="70"/>
      <c r="M589" s="70"/>
    </row>
    <row r="590" spans="1:15" s="68" customFormat="1" ht="36.75" customHeight="1">
      <c r="A590" s="31"/>
      <c r="B590" s="86"/>
      <c r="C590" s="57"/>
      <c r="D590" s="31"/>
      <c r="E590" s="31"/>
      <c r="F590" s="31"/>
      <c r="G590" s="31"/>
      <c r="H590" s="31"/>
      <c r="I590" s="70"/>
      <c r="J590" s="70"/>
      <c r="K590" s="70"/>
      <c r="L590" s="70"/>
      <c r="M590" s="70"/>
    </row>
    <row r="591" spans="1:15" s="68" customFormat="1" ht="27" customHeight="1">
      <c r="A591" s="31"/>
      <c r="B591" s="86"/>
      <c r="C591" s="57"/>
      <c r="D591" s="31"/>
      <c r="E591" s="31"/>
      <c r="F591" s="31"/>
      <c r="G591" s="31"/>
      <c r="H591" s="31"/>
      <c r="I591" s="70"/>
      <c r="J591" s="70"/>
      <c r="K591" s="70"/>
      <c r="L591" s="70"/>
      <c r="M591" s="70"/>
    </row>
    <row r="592" spans="1:15" s="68" customFormat="1" ht="27" customHeight="1">
      <c r="A592" s="31"/>
      <c r="B592" s="86"/>
      <c r="C592" s="57"/>
      <c r="D592" s="31"/>
      <c r="E592" s="31"/>
      <c r="F592" s="31"/>
      <c r="G592" s="31"/>
      <c r="H592" s="31"/>
      <c r="I592" s="70"/>
      <c r="J592" s="70"/>
      <c r="K592" s="70"/>
      <c r="L592" s="70"/>
      <c r="M592" s="70"/>
    </row>
    <row r="593" spans="1:26" s="110" customFormat="1" ht="27" customHeight="1">
      <c r="A593" s="31"/>
      <c r="B593" s="86"/>
      <c r="C593" s="57"/>
      <c r="D593" s="31"/>
      <c r="E593" s="31"/>
      <c r="F593" s="31"/>
      <c r="G593" s="31"/>
      <c r="H593" s="31"/>
      <c r="I593" s="109"/>
      <c r="J593" s="109"/>
      <c r="K593" s="109"/>
      <c r="L593" s="109"/>
      <c r="M593" s="109"/>
    </row>
    <row r="594" spans="1:26" s="68" customFormat="1" ht="39" customHeight="1">
      <c r="A594" s="31"/>
      <c r="B594" s="86"/>
      <c r="C594" s="57"/>
      <c r="D594" s="31"/>
      <c r="E594" s="31"/>
      <c r="F594" s="31"/>
      <c r="G594" s="31"/>
      <c r="H594" s="31"/>
      <c r="I594" s="70"/>
      <c r="J594" s="70"/>
      <c r="K594" s="70"/>
      <c r="L594" s="70"/>
      <c r="M594" s="70"/>
    </row>
    <row r="595" spans="1:26" s="68" customFormat="1">
      <c r="A595" s="31"/>
      <c r="B595" s="86"/>
      <c r="C595" s="57"/>
      <c r="D595" s="31"/>
      <c r="E595" s="31"/>
      <c r="F595" s="31"/>
      <c r="G595" s="31"/>
      <c r="H595" s="31"/>
      <c r="I595" s="70"/>
      <c r="J595" s="70"/>
      <c r="K595" s="70"/>
      <c r="L595" s="70"/>
      <c r="M595" s="70"/>
    </row>
    <row r="596" spans="1:26" s="68" customFormat="1" ht="27" customHeight="1">
      <c r="A596" s="31"/>
      <c r="B596" s="86"/>
      <c r="C596" s="57"/>
      <c r="D596" s="31"/>
      <c r="E596" s="31"/>
      <c r="F596" s="31"/>
      <c r="G596" s="31"/>
      <c r="H596" s="31"/>
      <c r="I596" s="70"/>
      <c r="J596" s="70"/>
      <c r="K596" s="70"/>
      <c r="L596" s="70"/>
      <c r="M596" s="70"/>
    </row>
    <row r="597" spans="1:26" s="68" customFormat="1" ht="27" customHeight="1">
      <c r="A597" s="31"/>
      <c r="B597" s="86"/>
      <c r="C597" s="57"/>
      <c r="D597" s="31"/>
      <c r="E597" s="31"/>
      <c r="F597" s="31"/>
      <c r="G597" s="31"/>
      <c r="H597" s="31"/>
      <c r="I597" s="70"/>
      <c r="J597" s="70"/>
      <c r="K597" s="70"/>
      <c r="L597" s="70"/>
      <c r="M597" s="70"/>
    </row>
    <row r="598" spans="1:26" s="68" customFormat="1" ht="27" customHeight="1">
      <c r="A598" s="31"/>
      <c r="B598" s="86"/>
      <c r="C598" s="57"/>
      <c r="D598" s="31"/>
      <c r="E598" s="31"/>
      <c r="F598" s="31"/>
      <c r="G598" s="31"/>
      <c r="H598" s="31"/>
      <c r="I598" s="70"/>
      <c r="J598" s="70"/>
      <c r="K598" s="70"/>
      <c r="L598" s="70"/>
      <c r="M598" s="70"/>
    </row>
    <row r="599" spans="1:26" s="110" customFormat="1" ht="27" customHeight="1">
      <c r="A599" s="31"/>
      <c r="B599" s="86"/>
      <c r="C599" s="57"/>
      <c r="D599" s="31"/>
      <c r="E599" s="31"/>
      <c r="F599" s="31"/>
      <c r="G599" s="31"/>
      <c r="H599" s="31"/>
      <c r="I599" s="109"/>
      <c r="J599" s="109"/>
      <c r="K599" s="109"/>
      <c r="L599" s="109"/>
      <c r="M599" s="109"/>
    </row>
    <row r="602" spans="1:26" ht="20.25">
      <c r="I602" s="33"/>
      <c r="J602" s="33"/>
      <c r="K602" s="33"/>
      <c r="L602" s="33"/>
      <c r="M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20.25">
      <c r="I603" s="33"/>
      <c r="J603" s="33"/>
      <c r="K603" s="33"/>
      <c r="L603" s="33"/>
      <c r="M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20.25">
      <c r="I604" s="33"/>
      <c r="J604" s="33"/>
      <c r="K604" s="33"/>
      <c r="L604" s="33"/>
      <c r="M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20.25">
      <c r="I605" s="33"/>
      <c r="J605" s="33"/>
      <c r="K605" s="33"/>
      <c r="L605" s="33"/>
      <c r="M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20.25">
      <c r="I606" s="33"/>
      <c r="J606" s="33"/>
      <c r="K606" s="33"/>
      <c r="L606" s="33"/>
      <c r="M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20.25">
      <c r="I607" s="33"/>
      <c r="J607" s="33"/>
      <c r="K607" s="33"/>
      <c r="L607" s="33"/>
      <c r="M607" s="33"/>
      <c r="N607" s="33"/>
      <c r="O607" s="33"/>
      <c r="P607" s="33"/>
      <c r="Q607" s="33"/>
      <c r="R607" s="33"/>
    </row>
  </sheetData>
  <mergeCells count="10">
    <mergeCell ref="A266:H266"/>
    <mergeCell ref="A317:H317"/>
    <mergeCell ref="A357:H357"/>
    <mergeCell ref="A411:H411"/>
    <mergeCell ref="A1:H1"/>
    <mergeCell ref="A55:H55"/>
    <mergeCell ref="A89:H89"/>
    <mergeCell ref="A139:H139"/>
    <mergeCell ref="A178:H178"/>
    <mergeCell ref="A226:H226"/>
  </mergeCells>
  <pageMargins left="0.35433070866141736" right="0.82677165354330717" top="0.59055118110236227" bottom="0.74803149606299213" header="0.31496062992125984" footer="0.31496062992125984"/>
  <pageSetup paperSize="10000" scale="62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40"/>
  <sheetViews>
    <sheetView view="pageBreakPreview" topLeftCell="A70" zoomScale="60" workbookViewId="0">
      <selection activeCell="K65" sqref="K65"/>
    </sheetView>
  </sheetViews>
  <sheetFormatPr defaultRowHeight="15"/>
  <cols>
    <col min="1" max="1" width="8.42578125" style="31" customWidth="1"/>
    <col min="2" max="2" width="27" style="86" customWidth="1"/>
    <col min="3" max="3" width="30.85546875" style="57" customWidth="1"/>
    <col min="4" max="4" width="14" style="31" bestFit="1" customWidth="1"/>
    <col min="5" max="5" width="16.85546875" style="31" customWidth="1"/>
    <col min="6" max="6" width="15" style="31" customWidth="1"/>
    <col min="7" max="7" width="12.5703125" style="31" customWidth="1"/>
    <col min="8" max="8" width="25.85546875" style="31" customWidth="1"/>
    <col min="9" max="9" width="9.42578125" style="31" customWidth="1"/>
    <col min="10" max="10" width="16" style="31" customWidth="1"/>
    <col min="11" max="11" width="31.7109375" style="31" customWidth="1"/>
    <col min="12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284</v>
      </c>
      <c r="B1" s="302"/>
      <c r="C1" s="302"/>
      <c r="D1" s="302"/>
      <c r="E1" s="302"/>
      <c r="F1" s="302"/>
      <c r="G1" s="302"/>
      <c r="H1" s="302"/>
      <c r="I1" s="186"/>
      <c r="J1" s="186"/>
      <c r="K1" s="186"/>
      <c r="L1" s="186"/>
      <c r="M1" s="186"/>
      <c r="N1" s="30"/>
      <c r="O1" s="30"/>
      <c r="P1" s="30"/>
    </row>
    <row r="2" spans="1:16" ht="20.25">
      <c r="A2" s="32" t="s">
        <v>28</v>
      </c>
      <c r="B2" s="80"/>
      <c r="C2" s="34" t="s">
        <v>98</v>
      </c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6" customFormat="1" ht="18">
      <c r="A3" s="35" t="s">
        <v>29</v>
      </c>
      <c r="B3" s="81"/>
      <c r="C3" s="35" t="s">
        <v>283</v>
      </c>
    </row>
    <row r="4" spans="1:16" s="36" customFormat="1" ht="18">
      <c r="A4" s="35" t="s">
        <v>35</v>
      </c>
      <c r="B4" s="81"/>
      <c r="C4" s="35" t="s">
        <v>100</v>
      </c>
    </row>
    <row r="5" spans="1:16" s="36" customFormat="1" ht="18">
      <c r="A5" s="35" t="s">
        <v>36</v>
      </c>
      <c r="B5" s="81"/>
      <c r="C5" s="35" t="s">
        <v>24</v>
      </c>
    </row>
    <row r="6" spans="1:16" s="36" customFormat="1" ht="18">
      <c r="A6" s="35" t="s">
        <v>1</v>
      </c>
      <c r="B6" s="81"/>
      <c r="C6" s="35" t="s">
        <v>101</v>
      </c>
    </row>
    <row r="7" spans="1:16" s="36" customFormat="1" ht="18">
      <c r="A7" s="35" t="s">
        <v>2</v>
      </c>
      <c r="B7" s="81"/>
      <c r="C7" s="35" t="s">
        <v>26</v>
      </c>
    </row>
    <row r="8" spans="1:16" s="36" customFormat="1" ht="18">
      <c r="A8" s="35" t="s">
        <v>3</v>
      </c>
      <c r="B8" s="81"/>
      <c r="C8" s="35" t="s">
        <v>102</v>
      </c>
    </row>
    <row r="9" spans="1:16" s="36" customFormat="1" ht="18.75" thickBot="1">
      <c r="A9" s="35"/>
      <c r="B9" s="81"/>
      <c r="C9" s="35"/>
    </row>
    <row r="10" spans="1:16" s="39" customFormat="1" ht="66.75" customHeight="1">
      <c r="A10" s="37" t="s">
        <v>37</v>
      </c>
      <c r="B10" s="38" t="s">
        <v>38</v>
      </c>
      <c r="C10" s="38" t="s">
        <v>275</v>
      </c>
      <c r="D10" s="38" t="s">
        <v>39</v>
      </c>
      <c r="E10" s="38" t="s">
        <v>40</v>
      </c>
      <c r="F10" s="38" t="s">
        <v>80</v>
      </c>
      <c r="G10" s="38" t="s">
        <v>69</v>
      </c>
      <c r="H10" s="38" t="s">
        <v>103</v>
      </c>
      <c r="I10" s="51">
        <v>1</v>
      </c>
      <c r="J10" s="51"/>
      <c r="K10" s="51"/>
      <c r="L10" s="51"/>
      <c r="M10" s="51"/>
    </row>
    <row r="11" spans="1:16" s="41" customFormat="1" ht="15.75">
      <c r="A11" s="40" t="s">
        <v>46</v>
      </c>
      <c r="B11" s="82" t="s">
        <v>47</v>
      </c>
      <c r="C11" s="40" t="s">
        <v>48</v>
      </c>
      <c r="D11" s="40" t="s">
        <v>49</v>
      </c>
      <c r="E11" s="40" t="s">
        <v>50</v>
      </c>
      <c r="F11" s="40" t="s">
        <v>51</v>
      </c>
      <c r="G11" s="40" t="s">
        <v>104</v>
      </c>
      <c r="H11" s="40" t="s">
        <v>52</v>
      </c>
      <c r="I11" s="52" t="s">
        <v>398</v>
      </c>
      <c r="J11" s="52"/>
      <c r="K11" s="52"/>
      <c r="L11" s="52"/>
      <c r="M11" s="52"/>
      <c r="O11" s="41" t="s">
        <v>105</v>
      </c>
    </row>
    <row r="12" spans="1:16" s="68" customFormat="1" ht="31.5" customHeight="1">
      <c r="A12" s="64">
        <v>1</v>
      </c>
      <c r="B12" s="83" t="s">
        <v>109</v>
      </c>
      <c r="C12" s="65" t="s">
        <v>178</v>
      </c>
      <c r="D12" s="65" t="s">
        <v>182</v>
      </c>
      <c r="E12" s="65"/>
      <c r="F12" s="65"/>
      <c r="G12" s="65"/>
      <c r="H12" s="66">
        <v>1</v>
      </c>
      <c r="I12" s="67" t="s">
        <v>400</v>
      </c>
      <c r="J12" s="67"/>
      <c r="K12" s="67"/>
      <c r="L12" s="67"/>
      <c r="M12" s="67"/>
    </row>
    <row r="13" spans="1:16" s="103" customFormat="1" ht="30.7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6"/>
      <c r="F13" s="106"/>
      <c r="G13" s="106"/>
      <c r="H13" s="72">
        <v>2</v>
      </c>
      <c r="I13" s="102" t="s">
        <v>399</v>
      </c>
      <c r="J13" s="102"/>
      <c r="K13" s="102"/>
      <c r="L13" s="102"/>
      <c r="M13" s="102"/>
    </row>
    <row r="14" spans="1:16" s="103" customFormat="1" ht="30.75" customHeight="1">
      <c r="A14" s="64">
        <v>3</v>
      </c>
      <c r="B14" s="105" t="s">
        <v>391</v>
      </c>
      <c r="C14" s="106" t="s">
        <v>180</v>
      </c>
      <c r="D14" s="106" t="s">
        <v>182</v>
      </c>
      <c r="E14" s="106"/>
      <c r="F14" s="106"/>
      <c r="G14" s="106"/>
      <c r="H14" s="66">
        <v>3</v>
      </c>
      <c r="I14" s="102"/>
      <c r="J14" s="102"/>
      <c r="K14" s="102"/>
      <c r="L14" s="102"/>
      <c r="M14" s="102"/>
    </row>
    <row r="15" spans="1:16" s="103" customFormat="1" ht="30.7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6"/>
      <c r="F15" s="106"/>
      <c r="G15" s="106"/>
      <c r="H15" s="72">
        <v>4</v>
      </c>
      <c r="I15" s="102"/>
      <c r="J15" s="102"/>
      <c r="K15" s="102"/>
      <c r="L15" s="102"/>
      <c r="M15" s="102"/>
    </row>
    <row r="16" spans="1:16" s="68" customFormat="1" ht="31.5" customHeight="1">
      <c r="A16" s="64">
        <v>5</v>
      </c>
      <c r="B16" s="83" t="s">
        <v>251</v>
      </c>
      <c r="C16" s="65" t="s">
        <v>180</v>
      </c>
      <c r="D16" s="65" t="s">
        <v>182</v>
      </c>
      <c r="E16" s="65"/>
      <c r="F16" s="65"/>
      <c r="G16" s="65"/>
      <c r="H16" s="66">
        <v>5</v>
      </c>
      <c r="I16" s="67"/>
      <c r="J16" s="67"/>
      <c r="K16" s="67"/>
      <c r="L16" s="67"/>
      <c r="M16" s="67"/>
    </row>
    <row r="17" spans="1:13" s="68" customFormat="1" ht="31.5" customHeight="1">
      <c r="A17" s="104">
        <v>6</v>
      </c>
      <c r="B17" s="83" t="s">
        <v>115</v>
      </c>
      <c r="C17" s="65" t="s">
        <v>180</v>
      </c>
      <c r="D17" s="65" t="s">
        <v>182</v>
      </c>
      <c r="E17" s="65"/>
      <c r="F17" s="65"/>
      <c r="G17" s="65"/>
      <c r="H17" s="72">
        <v>6</v>
      </c>
      <c r="I17" s="67"/>
      <c r="J17" s="67"/>
      <c r="K17" s="67"/>
      <c r="L17" s="67"/>
      <c r="M17" s="67"/>
    </row>
    <row r="18" spans="1:13" s="68" customFormat="1" ht="31.5" customHeight="1">
      <c r="A18" s="64">
        <v>7</v>
      </c>
      <c r="B18" s="83" t="s">
        <v>110</v>
      </c>
      <c r="C18" s="65" t="s">
        <v>179</v>
      </c>
      <c r="D18" s="65" t="s">
        <v>182</v>
      </c>
      <c r="E18" s="65"/>
      <c r="F18" s="65"/>
      <c r="G18" s="65"/>
      <c r="H18" s="66">
        <v>7</v>
      </c>
      <c r="I18" s="67" t="s">
        <v>401</v>
      </c>
      <c r="J18" s="67"/>
      <c r="K18" s="67"/>
      <c r="L18" s="67"/>
      <c r="M18" s="67"/>
    </row>
    <row r="19" spans="1:13" s="68" customFormat="1" ht="30.75" customHeight="1">
      <c r="A19" s="104">
        <v>8</v>
      </c>
      <c r="B19" s="83" t="s">
        <v>112</v>
      </c>
      <c r="C19" s="65" t="s">
        <v>181</v>
      </c>
      <c r="D19" s="65" t="s">
        <v>182</v>
      </c>
      <c r="E19" s="65"/>
      <c r="F19" s="65"/>
      <c r="G19" s="65"/>
      <c r="H19" s="72">
        <v>8</v>
      </c>
      <c r="I19" s="67"/>
      <c r="J19" s="67"/>
      <c r="K19" s="67"/>
      <c r="L19" s="67"/>
      <c r="M19" s="67"/>
    </row>
    <row r="20" spans="1:13" s="103" customFormat="1" ht="30.75" customHeight="1">
      <c r="A20" s="64">
        <v>9</v>
      </c>
      <c r="B20" s="105" t="s">
        <v>114</v>
      </c>
      <c r="C20" s="106" t="s">
        <v>181</v>
      </c>
      <c r="D20" s="106" t="s">
        <v>182</v>
      </c>
      <c r="E20" s="106"/>
      <c r="F20" s="106"/>
      <c r="G20" s="106"/>
      <c r="H20" s="66">
        <v>9</v>
      </c>
      <c r="I20" s="102"/>
      <c r="J20" s="102"/>
      <c r="K20" s="102"/>
      <c r="L20" s="102"/>
      <c r="M20" s="102"/>
    </row>
    <row r="21" spans="1:13" s="103" customFormat="1" ht="30.75" customHeight="1">
      <c r="A21" s="104">
        <v>10</v>
      </c>
      <c r="B21" s="105" t="s">
        <v>116</v>
      </c>
      <c r="C21" s="106" t="s">
        <v>180</v>
      </c>
      <c r="D21" s="106" t="s">
        <v>182</v>
      </c>
      <c r="E21" s="106"/>
      <c r="F21" s="106"/>
      <c r="G21" s="106"/>
      <c r="H21" s="72">
        <v>10</v>
      </c>
      <c r="I21" s="102"/>
      <c r="J21" s="102"/>
      <c r="K21" s="102"/>
      <c r="L21" s="102"/>
      <c r="M21" s="102"/>
    </row>
    <row r="22" spans="1:13" s="103" customFormat="1" ht="30.75" customHeight="1">
      <c r="A22" s="64">
        <v>11</v>
      </c>
      <c r="B22" s="105" t="s">
        <v>403</v>
      </c>
      <c r="C22" s="106" t="s">
        <v>180</v>
      </c>
      <c r="D22" s="106" t="s">
        <v>182</v>
      </c>
      <c r="E22" s="106"/>
      <c r="F22" s="106"/>
      <c r="G22" s="106"/>
      <c r="H22" s="66">
        <v>11</v>
      </c>
      <c r="I22" s="102"/>
      <c r="J22" s="102"/>
      <c r="K22" s="102"/>
      <c r="L22" s="102"/>
      <c r="M22" s="102"/>
    </row>
    <row r="23" spans="1:13" s="103" customFormat="1" ht="30.75" customHeight="1">
      <c r="A23" s="104">
        <v>12</v>
      </c>
      <c r="B23" s="105" t="s">
        <v>392</v>
      </c>
      <c r="C23" s="106" t="s">
        <v>180</v>
      </c>
      <c r="D23" s="106" t="s">
        <v>182</v>
      </c>
      <c r="E23" s="106"/>
      <c r="F23" s="106"/>
      <c r="G23" s="106"/>
      <c r="H23" s="72">
        <v>12</v>
      </c>
      <c r="I23" s="102"/>
      <c r="J23" s="102"/>
      <c r="K23" s="102"/>
      <c r="L23" s="102"/>
      <c r="M23" s="102"/>
    </row>
    <row r="24" spans="1:13" s="103" customFormat="1" ht="30.75" customHeight="1">
      <c r="A24" s="64">
        <v>13</v>
      </c>
      <c r="B24" s="105" t="s">
        <v>393</v>
      </c>
      <c r="C24" s="106" t="s">
        <v>180</v>
      </c>
      <c r="D24" s="106" t="s">
        <v>182</v>
      </c>
      <c r="E24" s="106"/>
      <c r="F24" s="106"/>
      <c r="G24" s="106"/>
      <c r="H24" s="66">
        <v>13</v>
      </c>
      <c r="I24" s="102"/>
      <c r="J24" s="102"/>
      <c r="K24" s="102"/>
      <c r="L24" s="102"/>
      <c r="M24" s="102"/>
    </row>
    <row r="25" spans="1:13" s="103" customFormat="1" ht="30.75" customHeight="1">
      <c r="A25" s="104">
        <v>14</v>
      </c>
      <c r="B25" s="105" t="s">
        <v>394</v>
      </c>
      <c r="C25" s="106" t="s">
        <v>181</v>
      </c>
      <c r="D25" s="106" t="s">
        <v>182</v>
      </c>
      <c r="E25" s="106"/>
      <c r="F25" s="106"/>
      <c r="G25" s="106"/>
      <c r="H25" s="72">
        <v>14</v>
      </c>
      <c r="I25" s="102" t="s">
        <v>401</v>
      </c>
      <c r="J25" s="102"/>
      <c r="K25" s="102"/>
      <c r="L25" s="102"/>
      <c r="M25" s="102"/>
    </row>
    <row r="26" spans="1:13" s="103" customFormat="1" ht="38.25" customHeight="1">
      <c r="A26" s="64">
        <v>15</v>
      </c>
      <c r="B26" s="105" t="s">
        <v>395</v>
      </c>
      <c r="C26" s="106" t="s">
        <v>354</v>
      </c>
      <c r="D26" s="106" t="s">
        <v>182</v>
      </c>
      <c r="E26" s="106"/>
      <c r="F26" s="106"/>
      <c r="G26" s="106"/>
      <c r="H26" s="66">
        <v>15</v>
      </c>
      <c r="I26" s="102"/>
      <c r="J26" s="102"/>
      <c r="K26" s="102"/>
      <c r="L26" s="102"/>
      <c r="M26" s="102"/>
    </row>
    <row r="27" spans="1:13" s="103" customFormat="1" ht="30.75" customHeight="1">
      <c r="A27" s="104">
        <v>16</v>
      </c>
      <c r="B27" s="105" t="s">
        <v>396</v>
      </c>
      <c r="C27" s="106" t="s">
        <v>178</v>
      </c>
      <c r="D27" s="106" t="s">
        <v>182</v>
      </c>
      <c r="E27" s="106"/>
      <c r="F27" s="106"/>
      <c r="G27" s="106"/>
      <c r="H27" s="72">
        <v>16</v>
      </c>
      <c r="I27" s="102" t="s">
        <v>401</v>
      </c>
      <c r="J27" s="102"/>
      <c r="K27" s="102"/>
      <c r="L27" s="102"/>
      <c r="M27" s="102"/>
    </row>
    <row r="28" spans="1:13" s="110" customFormat="1" ht="31.5" customHeight="1">
      <c r="A28" s="64">
        <v>17</v>
      </c>
      <c r="B28" s="105" t="s">
        <v>301</v>
      </c>
      <c r="C28" s="106" t="s">
        <v>177</v>
      </c>
      <c r="D28" s="106" t="s">
        <v>182</v>
      </c>
      <c r="E28" s="106"/>
      <c r="F28" s="106"/>
      <c r="G28" s="106"/>
      <c r="H28" s="66">
        <v>17</v>
      </c>
      <c r="I28" s="111">
        <v>1</v>
      </c>
      <c r="J28" s="111"/>
      <c r="K28" s="111"/>
      <c r="L28" s="111"/>
      <c r="M28" s="111"/>
    </row>
    <row r="29" spans="1:13" s="68" customFormat="1" ht="31.5" customHeight="1">
      <c r="A29" s="104">
        <v>18</v>
      </c>
      <c r="B29" s="83" t="s">
        <v>302</v>
      </c>
      <c r="C29" s="65" t="s">
        <v>177</v>
      </c>
      <c r="D29" s="65" t="s">
        <v>182</v>
      </c>
      <c r="E29" s="65"/>
      <c r="F29" s="65"/>
      <c r="G29" s="65"/>
      <c r="H29" s="72">
        <v>18</v>
      </c>
      <c r="I29" s="67">
        <v>2</v>
      </c>
      <c r="J29" s="67"/>
      <c r="K29" s="67"/>
      <c r="L29" s="67"/>
      <c r="M29" s="67"/>
    </row>
    <row r="30" spans="1:13" s="68" customFormat="1" ht="31.5" customHeight="1">
      <c r="A30" s="64">
        <v>19</v>
      </c>
      <c r="B30" s="83" t="s">
        <v>124</v>
      </c>
      <c r="C30" s="65" t="s">
        <v>177</v>
      </c>
      <c r="D30" s="65" t="s">
        <v>182</v>
      </c>
      <c r="E30" s="65"/>
      <c r="F30" s="65"/>
      <c r="G30" s="65"/>
      <c r="H30" s="66">
        <v>19</v>
      </c>
      <c r="I30" s="111">
        <v>3</v>
      </c>
      <c r="J30" s="67"/>
      <c r="K30" s="67"/>
      <c r="L30" s="67"/>
      <c r="M30" s="67"/>
    </row>
    <row r="31" spans="1:13" s="68" customFormat="1" ht="31.5" customHeight="1">
      <c r="A31" s="104">
        <v>20</v>
      </c>
      <c r="B31" s="83" t="s">
        <v>125</v>
      </c>
      <c r="C31" s="65" t="s">
        <v>177</v>
      </c>
      <c r="D31" s="65" t="s">
        <v>182</v>
      </c>
      <c r="E31" s="65"/>
      <c r="F31" s="65"/>
      <c r="G31" s="65"/>
      <c r="H31" s="72">
        <v>20</v>
      </c>
      <c r="I31" s="67">
        <v>4</v>
      </c>
      <c r="J31" s="67"/>
      <c r="K31" s="67"/>
      <c r="L31" s="67"/>
      <c r="M31" s="67"/>
    </row>
    <row r="32" spans="1:13" s="76" customFormat="1" ht="31.5" customHeight="1">
      <c r="A32" s="64">
        <v>21</v>
      </c>
      <c r="B32" s="87" t="s">
        <v>304</v>
      </c>
      <c r="C32" s="74" t="s">
        <v>177</v>
      </c>
      <c r="D32" s="74" t="s">
        <v>182</v>
      </c>
      <c r="E32" s="74"/>
      <c r="F32" s="74"/>
      <c r="G32" s="74"/>
      <c r="H32" s="66">
        <v>21</v>
      </c>
      <c r="I32" s="111">
        <v>5</v>
      </c>
      <c r="J32" s="75"/>
      <c r="K32" s="75"/>
      <c r="L32" s="75"/>
      <c r="M32" s="75"/>
    </row>
    <row r="33" spans="1:26" s="68" customFormat="1" ht="31.5" customHeight="1">
      <c r="A33" s="104">
        <v>22</v>
      </c>
      <c r="B33" s="83" t="s">
        <v>303</v>
      </c>
      <c r="C33" s="65" t="s">
        <v>177</v>
      </c>
      <c r="D33" s="65" t="s">
        <v>182</v>
      </c>
      <c r="E33" s="65"/>
      <c r="F33" s="65"/>
      <c r="G33" s="65"/>
      <c r="H33" s="72">
        <v>22</v>
      </c>
      <c r="I33" s="67">
        <v>6</v>
      </c>
      <c r="J33" s="67"/>
      <c r="K33" s="67"/>
      <c r="L33" s="67"/>
      <c r="M33" s="67"/>
    </row>
    <row r="34" spans="1:26" s="68" customFormat="1" ht="31.5" customHeight="1">
      <c r="A34" s="64">
        <v>23</v>
      </c>
      <c r="B34" s="83" t="s">
        <v>305</v>
      </c>
      <c r="C34" s="65" t="s">
        <v>177</v>
      </c>
      <c r="D34" s="65" t="s">
        <v>182</v>
      </c>
      <c r="E34" s="65"/>
      <c r="F34" s="65"/>
      <c r="G34" s="65"/>
      <c r="H34" s="66">
        <v>23</v>
      </c>
      <c r="I34" s="111">
        <v>7</v>
      </c>
      <c r="J34" s="67"/>
      <c r="K34" s="67"/>
      <c r="L34" s="67"/>
      <c r="M34" s="67"/>
    </row>
    <row r="35" spans="1:26" s="68" customFormat="1" ht="31.5" customHeight="1">
      <c r="A35" s="104">
        <v>24</v>
      </c>
      <c r="B35" s="83" t="s">
        <v>194</v>
      </c>
      <c r="C35" s="65" t="s">
        <v>177</v>
      </c>
      <c r="D35" s="65" t="s">
        <v>182</v>
      </c>
      <c r="E35" s="65"/>
      <c r="F35" s="65"/>
      <c r="G35" s="65"/>
      <c r="H35" s="72">
        <v>24</v>
      </c>
      <c r="I35" s="67">
        <v>8</v>
      </c>
      <c r="J35" s="67"/>
      <c r="K35" s="67"/>
      <c r="L35" s="67"/>
      <c r="M35" s="67"/>
    </row>
    <row r="36" spans="1:26" s="68" customFormat="1" ht="31.5" customHeight="1">
      <c r="A36" s="64">
        <v>25</v>
      </c>
      <c r="B36" s="83" t="s">
        <v>126</v>
      </c>
      <c r="C36" s="65" t="s">
        <v>177</v>
      </c>
      <c r="D36" s="65" t="s">
        <v>182</v>
      </c>
      <c r="E36" s="65"/>
      <c r="F36" s="65"/>
      <c r="G36" s="65"/>
      <c r="H36" s="66">
        <v>25</v>
      </c>
      <c r="I36" s="111">
        <v>9</v>
      </c>
      <c r="J36" s="67"/>
      <c r="K36" s="67"/>
      <c r="L36" s="67"/>
      <c r="M36" s="67"/>
    </row>
    <row r="37" spans="1:26" s="68" customFormat="1" ht="31.5" customHeight="1">
      <c r="A37" s="104">
        <v>26</v>
      </c>
      <c r="B37" s="83" t="s">
        <v>193</v>
      </c>
      <c r="C37" s="65" t="s">
        <v>177</v>
      </c>
      <c r="D37" s="65" t="s">
        <v>182</v>
      </c>
      <c r="E37" s="65"/>
      <c r="F37" s="65"/>
      <c r="G37" s="65"/>
      <c r="H37" s="72">
        <v>26</v>
      </c>
      <c r="I37" s="67">
        <v>10</v>
      </c>
      <c r="J37" s="67"/>
      <c r="K37" s="67"/>
      <c r="L37" s="67"/>
      <c r="M37" s="67"/>
    </row>
    <row r="38" spans="1:26" s="68" customFormat="1" ht="31.5" customHeight="1">
      <c r="A38" s="64">
        <v>27</v>
      </c>
      <c r="B38" s="83" t="s">
        <v>127</v>
      </c>
      <c r="C38" s="65" t="s">
        <v>177</v>
      </c>
      <c r="D38" s="65" t="s">
        <v>182</v>
      </c>
      <c r="E38" s="65"/>
      <c r="F38" s="65"/>
      <c r="G38" s="65"/>
      <c r="H38" s="66">
        <v>27</v>
      </c>
      <c r="I38" s="111">
        <v>11</v>
      </c>
      <c r="J38" s="67"/>
      <c r="K38" s="67"/>
      <c r="L38" s="67"/>
      <c r="M38" s="67"/>
    </row>
    <row r="39" spans="1:26" s="68" customFormat="1" ht="31.5" customHeight="1">
      <c r="A39" s="104">
        <v>28</v>
      </c>
      <c r="B39" s="83" t="s">
        <v>308</v>
      </c>
      <c r="C39" s="65" t="s">
        <v>177</v>
      </c>
      <c r="D39" s="65" t="s">
        <v>182</v>
      </c>
      <c r="E39" s="65"/>
      <c r="F39" s="65"/>
      <c r="G39" s="65"/>
      <c r="H39" s="72">
        <v>28</v>
      </c>
      <c r="I39" s="67">
        <v>12</v>
      </c>
      <c r="J39" s="67"/>
      <c r="K39" s="67"/>
      <c r="L39" s="67"/>
      <c r="M39" s="67"/>
    </row>
    <row r="40" spans="1:26" s="68" customFormat="1" ht="31.5" customHeight="1">
      <c r="A40" s="64">
        <v>29</v>
      </c>
      <c r="B40" s="83" t="s">
        <v>306</v>
      </c>
      <c r="C40" s="65" t="s">
        <v>177</v>
      </c>
      <c r="D40" s="65" t="s">
        <v>182</v>
      </c>
      <c r="E40" s="65"/>
      <c r="F40" s="65"/>
      <c r="G40" s="65"/>
      <c r="H40" s="66">
        <v>29</v>
      </c>
      <c r="I40" s="111">
        <v>13</v>
      </c>
      <c r="J40" s="67"/>
      <c r="K40" s="67"/>
      <c r="L40" s="67"/>
      <c r="M40" s="67"/>
    </row>
    <row r="41" spans="1:26" s="68" customFormat="1" ht="31.5" customHeight="1">
      <c r="A41" s="104">
        <v>30</v>
      </c>
      <c r="B41" s="83" t="s">
        <v>307</v>
      </c>
      <c r="C41" s="65" t="s">
        <v>177</v>
      </c>
      <c r="D41" s="65" t="s">
        <v>182</v>
      </c>
      <c r="E41" s="65"/>
      <c r="F41" s="65"/>
      <c r="G41" s="65"/>
      <c r="H41" s="72">
        <v>30</v>
      </c>
      <c r="I41" s="67">
        <v>14</v>
      </c>
      <c r="J41" s="67"/>
      <c r="K41" s="67"/>
      <c r="L41" s="67"/>
      <c r="M41" s="67"/>
    </row>
    <row r="42" spans="1:26" s="68" customFormat="1" ht="31.5" customHeight="1">
      <c r="A42" s="64">
        <v>31</v>
      </c>
      <c r="B42" s="83" t="s">
        <v>188</v>
      </c>
      <c r="C42" s="65" t="s">
        <v>177</v>
      </c>
      <c r="D42" s="65" t="s">
        <v>182</v>
      </c>
      <c r="E42" s="65"/>
      <c r="F42" s="65"/>
      <c r="G42" s="65"/>
      <c r="H42" s="66">
        <v>31</v>
      </c>
      <c r="I42" s="111">
        <v>15</v>
      </c>
      <c r="J42" s="67"/>
      <c r="K42" s="67"/>
      <c r="L42" s="67"/>
      <c r="M42" s="67"/>
    </row>
    <row r="43" spans="1:26" s="68" customFormat="1" ht="31.5" customHeight="1">
      <c r="A43" s="104">
        <v>32</v>
      </c>
      <c r="B43" s="83" t="s">
        <v>309</v>
      </c>
      <c r="C43" s="65" t="s">
        <v>177</v>
      </c>
      <c r="D43" s="65" t="s">
        <v>182</v>
      </c>
      <c r="E43" s="65"/>
      <c r="F43" s="65"/>
      <c r="G43" s="65"/>
      <c r="H43" s="72">
        <v>32</v>
      </c>
      <c r="I43" s="67">
        <v>16</v>
      </c>
      <c r="J43" s="67"/>
      <c r="K43" s="67"/>
      <c r="L43" s="67"/>
      <c r="M43" s="67"/>
    </row>
    <row r="44" spans="1:26" s="68" customFormat="1" ht="31.5" customHeight="1">
      <c r="A44" s="64">
        <v>33</v>
      </c>
      <c r="B44" s="83" t="s">
        <v>310</v>
      </c>
      <c r="C44" s="65" t="s">
        <v>177</v>
      </c>
      <c r="D44" s="65" t="s">
        <v>182</v>
      </c>
      <c r="E44" s="65"/>
      <c r="F44" s="65"/>
      <c r="G44" s="65"/>
      <c r="H44" s="66">
        <v>33</v>
      </c>
      <c r="I44" s="111">
        <v>17</v>
      </c>
      <c r="J44" s="67"/>
      <c r="K44" s="67"/>
      <c r="L44" s="67"/>
      <c r="M44" s="67"/>
    </row>
    <row r="45" spans="1:26" s="68" customFormat="1" ht="31.5" customHeight="1">
      <c r="A45" s="104">
        <v>34</v>
      </c>
      <c r="B45" s="83" t="s">
        <v>311</v>
      </c>
      <c r="C45" s="65" t="s">
        <v>177</v>
      </c>
      <c r="D45" s="65" t="s">
        <v>182</v>
      </c>
      <c r="E45" s="65"/>
      <c r="F45" s="65"/>
      <c r="G45" s="65"/>
      <c r="H45" s="72">
        <v>34</v>
      </c>
      <c r="I45" s="67">
        <v>18</v>
      </c>
      <c r="J45" s="67"/>
      <c r="K45" s="67"/>
      <c r="L45" s="67"/>
      <c r="M45" s="67"/>
      <c r="N45" s="77"/>
      <c r="O45" s="77"/>
      <c r="P45" s="77"/>
    </row>
    <row r="46" spans="1:26" ht="25.5">
      <c r="A46" s="45"/>
      <c r="B46" s="84" t="s">
        <v>106</v>
      </c>
      <c r="C46" s="55"/>
      <c r="D46" s="46"/>
      <c r="E46" s="46"/>
      <c r="F46" s="46"/>
      <c r="G46" s="46"/>
      <c r="H46" s="44"/>
      <c r="I46" s="48"/>
      <c r="J46" s="48"/>
      <c r="K46" s="48"/>
      <c r="L46" s="48"/>
      <c r="M46" s="48"/>
      <c r="N46" s="33"/>
      <c r="O46" s="33"/>
      <c r="P46" s="33"/>
    </row>
    <row r="47" spans="1:26" ht="20.25">
      <c r="A47" s="33"/>
      <c r="B47" s="80"/>
      <c r="C47" s="32"/>
      <c r="D47" s="33"/>
      <c r="E47" s="33"/>
      <c r="F47" s="33" t="s">
        <v>59</v>
      </c>
      <c r="G47" s="33"/>
      <c r="H47" s="33"/>
      <c r="I47" s="33"/>
      <c r="J47" s="33"/>
      <c r="K47" s="33"/>
      <c r="L47" s="33"/>
      <c r="M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20.25">
      <c r="A48" s="33"/>
      <c r="B48" s="80" t="s">
        <v>32</v>
      </c>
      <c r="C48" s="32"/>
      <c r="D48" s="33"/>
      <c r="E48" s="33"/>
      <c r="F48" s="33" t="s">
        <v>33</v>
      </c>
      <c r="G48" s="33"/>
      <c r="H48" s="33"/>
      <c r="I48" s="33"/>
      <c r="J48" s="33"/>
      <c r="K48" s="33"/>
      <c r="L48" s="33"/>
      <c r="M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0.25">
      <c r="A49" s="33"/>
      <c r="B49" s="93" t="s">
        <v>19</v>
      </c>
      <c r="C49" s="93"/>
      <c r="D49" s="93"/>
      <c r="E49" s="93"/>
      <c r="F49" s="93" t="s">
        <v>60</v>
      </c>
      <c r="G49" s="33"/>
      <c r="H49" s="33"/>
      <c r="I49" s="33"/>
      <c r="J49" s="33"/>
      <c r="K49" s="33"/>
      <c r="L49" s="33"/>
      <c r="M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0.25">
      <c r="A50" s="33"/>
      <c r="B50" s="80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0.25">
      <c r="A51" s="33"/>
      <c r="B51" s="80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0.25">
      <c r="A52" s="33"/>
      <c r="B52" s="32" t="s">
        <v>20</v>
      </c>
      <c r="C52" s="32"/>
      <c r="D52" s="33"/>
      <c r="E52" s="33"/>
      <c r="F52" s="33" t="s">
        <v>23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26" ht="20.25">
      <c r="A53" s="33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26" ht="20.25">
      <c r="A54" s="33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26" ht="20.25">
      <c r="A55" s="33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26" ht="20.25">
      <c r="A56" s="302" t="s">
        <v>285</v>
      </c>
      <c r="B56" s="302"/>
      <c r="C56" s="302"/>
      <c r="D56" s="302"/>
      <c r="E56" s="302"/>
      <c r="F56" s="302"/>
      <c r="G56" s="302"/>
      <c r="H56" s="302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26" ht="20.25">
      <c r="A57" s="32"/>
      <c r="B57" s="80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26" ht="20.25">
      <c r="A58" s="32" t="s">
        <v>28</v>
      </c>
      <c r="B58" s="80"/>
      <c r="C58" s="34" t="s">
        <v>98</v>
      </c>
      <c r="D58" s="34"/>
      <c r="E58" s="34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26" ht="20.25">
      <c r="A59" s="35" t="s">
        <v>29</v>
      </c>
      <c r="B59" s="81"/>
      <c r="C59" s="35" t="s">
        <v>283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26" ht="20.25">
      <c r="A60" s="32" t="s">
        <v>35</v>
      </c>
      <c r="B60" s="80"/>
      <c r="C60" s="32" t="s">
        <v>100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26" ht="20.25">
      <c r="A61" s="32" t="s">
        <v>36</v>
      </c>
      <c r="B61" s="80"/>
      <c r="C61" s="32" t="s">
        <v>24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26" ht="20.25">
      <c r="A62" s="32" t="s">
        <v>1</v>
      </c>
      <c r="B62" s="80"/>
      <c r="C62" s="32" t="s">
        <v>101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26" ht="20.25">
      <c r="A63" s="32" t="s">
        <v>2</v>
      </c>
      <c r="B63" s="80"/>
      <c r="C63" s="32" t="s">
        <v>26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26" ht="21" thickBot="1">
      <c r="A64" s="32" t="s">
        <v>3</v>
      </c>
      <c r="B64" s="80"/>
      <c r="C64" s="32" t="s">
        <v>102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64.5" customHeight="1">
      <c r="A65" s="37" t="s">
        <v>37</v>
      </c>
      <c r="B65" s="38" t="s">
        <v>38</v>
      </c>
      <c r="C65" s="38" t="s">
        <v>275</v>
      </c>
      <c r="D65" s="38" t="s">
        <v>39</v>
      </c>
      <c r="E65" s="38" t="s">
        <v>40</v>
      </c>
      <c r="F65" s="38" t="s">
        <v>80</v>
      </c>
      <c r="G65" s="38" t="s">
        <v>69</v>
      </c>
      <c r="H65" s="38" t="s">
        <v>103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20.25">
      <c r="A66" s="40" t="s">
        <v>46</v>
      </c>
      <c r="B66" s="82" t="s">
        <v>47</v>
      </c>
      <c r="C66" s="40" t="s">
        <v>48</v>
      </c>
      <c r="D66" s="40" t="s">
        <v>49</v>
      </c>
      <c r="E66" s="40" t="s">
        <v>50</v>
      </c>
      <c r="F66" s="40" t="s">
        <v>51</v>
      </c>
      <c r="G66" s="40" t="s">
        <v>104</v>
      </c>
      <c r="H66" s="61" t="s">
        <v>52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30" customHeight="1">
      <c r="A67" s="64">
        <v>1</v>
      </c>
      <c r="B67" s="83" t="s">
        <v>109</v>
      </c>
      <c r="C67" s="65" t="s">
        <v>178</v>
      </c>
      <c r="D67" s="65" t="s">
        <v>182</v>
      </c>
      <c r="E67" s="65"/>
      <c r="F67" s="65"/>
      <c r="G67" s="65"/>
      <c r="H67" s="66">
        <v>1</v>
      </c>
      <c r="I67" s="33"/>
      <c r="J67" s="33"/>
    </row>
    <row r="68" spans="1:18" ht="30" customHeight="1">
      <c r="A68" s="104">
        <v>2</v>
      </c>
      <c r="B68" s="105" t="s">
        <v>117</v>
      </c>
      <c r="C68" s="106" t="s">
        <v>178</v>
      </c>
      <c r="D68" s="106" t="s">
        <v>182</v>
      </c>
      <c r="E68" s="106"/>
      <c r="F68" s="106"/>
      <c r="G68" s="106"/>
      <c r="H68" s="72">
        <v>2</v>
      </c>
      <c r="I68" s="33"/>
      <c r="J68" s="33"/>
    </row>
    <row r="69" spans="1:18" ht="30" customHeight="1">
      <c r="A69" s="64">
        <v>3</v>
      </c>
      <c r="B69" s="105" t="s">
        <v>391</v>
      </c>
      <c r="C69" s="106" t="s">
        <v>180</v>
      </c>
      <c r="D69" s="106" t="s">
        <v>182</v>
      </c>
      <c r="E69" s="106"/>
      <c r="F69" s="106"/>
      <c r="G69" s="106"/>
      <c r="H69" s="66">
        <v>3</v>
      </c>
      <c r="I69" s="33"/>
      <c r="J69" s="33"/>
    </row>
    <row r="70" spans="1:18" ht="30" customHeight="1">
      <c r="A70" s="104">
        <v>4</v>
      </c>
      <c r="B70" s="105" t="s">
        <v>353</v>
      </c>
      <c r="C70" s="106" t="s">
        <v>180</v>
      </c>
      <c r="D70" s="106" t="s">
        <v>182</v>
      </c>
      <c r="E70" s="106"/>
      <c r="F70" s="106"/>
      <c r="G70" s="106"/>
      <c r="H70" s="72">
        <v>4</v>
      </c>
    </row>
    <row r="71" spans="1:18" ht="30" customHeight="1">
      <c r="A71" s="64">
        <v>5</v>
      </c>
      <c r="B71" s="83" t="s">
        <v>251</v>
      </c>
      <c r="C71" s="65" t="s">
        <v>180</v>
      </c>
      <c r="D71" s="65" t="s">
        <v>182</v>
      </c>
      <c r="E71" s="65"/>
      <c r="F71" s="65"/>
      <c r="G71" s="65"/>
      <c r="H71" s="66">
        <v>5</v>
      </c>
    </row>
    <row r="72" spans="1:18" ht="30" customHeight="1">
      <c r="A72" s="104">
        <v>6</v>
      </c>
      <c r="B72" s="83" t="s">
        <v>115</v>
      </c>
      <c r="C72" s="65" t="s">
        <v>180</v>
      </c>
      <c r="D72" s="65" t="s">
        <v>182</v>
      </c>
      <c r="E72" s="65"/>
      <c r="F72" s="65"/>
      <c r="G72" s="65"/>
      <c r="H72" s="72">
        <v>6</v>
      </c>
    </row>
    <row r="73" spans="1:18" ht="30" customHeight="1">
      <c r="A73" s="64">
        <v>7</v>
      </c>
      <c r="B73" s="83" t="s">
        <v>110</v>
      </c>
      <c r="C73" s="65" t="s">
        <v>179</v>
      </c>
      <c r="D73" s="65" t="s">
        <v>182</v>
      </c>
      <c r="E73" s="65"/>
      <c r="F73" s="65"/>
      <c r="G73" s="65"/>
      <c r="H73" s="66">
        <v>7</v>
      </c>
      <c r="I73" s="31" t="s">
        <v>402</v>
      </c>
    </row>
    <row r="74" spans="1:18" ht="30" customHeight="1">
      <c r="A74" s="104">
        <v>8</v>
      </c>
      <c r="B74" s="83" t="s">
        <v>112</v>
      </c>
      <c r="C74" s="65" t="s">
        <v>181</v>
      </c>
      <c r="D74" s="65" t="s">
        <v>182</v>
      </c>
      <c r="E74" s="65"/>
      <c r="F74" s="65"/>
      <c r="G74" s="65"/>
      <c r="H74" s="72">
        <v>8</v>
      </c>
    </row>
    <row r="75" spans="1:18" s="68" customFormat="1" ht="30" customHeight="1">
      <c r="A75" s="64">
        <v>9</v>
      </c>
      <c r="B75" s="105" t="s">
        <v>114</v>
      </c>
      <c r="C75" s="106" t="s">
        <v>181</v>
      </c>
      <c r="D75" s="106" t="s">
        <v>182</v>
      </c>
      <c r="E75" s="106"/>
      <c r="F75" s="106"/>
      <c r="G75" s="106"/>
      <c r="H75" s="66">
        <v>9</v>
      </c>
    </row>
    <row r="76" spans="1:18" s="103" customFormat="1" ht="30" customHeight="1">
      <c r="A76" s="104">
        <v>10</v>
      </c>
      <c r="B76" s="105" t="s">
        <v>116</v>
      </c>
      <c r="C76" s="106" t="s">
        <v>180</v>
      </c>
      <c r="D76" s="106" t="s">
        <v>182</v>
      </c>
      <c r="E76" s="106"/>
      <c r="F76" s="106"/>
      <c r="G76" s="106"/>
      <c r="H76" s="72">
        <v>10</v>
      </c>
      <c r="I76" s="102"/>
      <c r="J76" s="102"/>
      <c r="K76" s="102"/>
      <c r="L76" s="102"/>
      <c r="M76" s="102"/>
    </row>
    <row r="77" spans="1:18" s="103" customFormat="1" ht="30" customHeight="1">
      <c r="A77" s="64">
        <v>11</v>
      </c>
      <c r="B77" s="105" t="s">
        <v>403</v>
      </c>
      <c r="C77" s="106" t="s">
        <v>180</v>
      </c>
      <c r="D77" s="106" t="s">
        <v>182</v>
      </c>
      <c r="E77" s="106"/>
      <c r="F77" s="106"/>
      <c r="G77" s="106"/>
      <c r="H77" s="66">
        <v>11</v>
      </c>
      <c r="I77" s="102"/>
      <c r="J77" s="102"/>
      <c r="K77" s="102"/>
      <c r="L77" s="102"/>
      <c r="M77" s="102"/>
    </row>
    <row r="78" spans="1:18" s="103" customFormat="1" ht="30" customHeight="1">
      <c r="A78" s="104">
        <v>12</v>
      </c>
      <c r="B78" s="105" t="s">
        <v>392</v>
      </c>
      <c r="C78" s="106" t="s">
        <v>180</v>
      </c>
      <c r="D78" s="106" t="s">
        <v>182</v>
      </c>
      <c r="E78" s="106"/>
      <c r="F78" s="106"/>
      <c r="G78" s="106"/>
      <c r="H78" s="72">
        <v>12</v>
      </c>
      <c r="I78" s="102"/>
      <c r="J78" s="102"/>
      <c r="K78" s="102"/>
      <c r="L78" s="102"/>
      <c r="M78" s="102"/>
    </row>
    <row r="79" spans="1:18" s="68" customFormat="1" ht="30" customHeight="1">
      <c r="A79" s="64">
        <v>13</v>
      </c>
      <c r="B79" s="105" t="s">
        <v>393</v>
      </c>
      <c r="C79" s="106" t="s">
        <v>180</v>
      </c>
      <c r="D79" s="106" t="s">
        <v>182</v>
      </c>
      <c r="E79" s="106"/>
      <c r="F79" s="106"/>
      <c r="G79" s="106"/>
      <c r="H79" s="66">
        <v>13</v>
      </c>
      <c r="I79" s="67"/>
      <c r="J79" s="67"/>
      <c r="K79" s="67"/>
      <c r="L79" s="67"/>
      <c r="M79" s="67"/>
    </row>
    <row r="80" spans="1:18" s="68" customFormat="1" ht="30" customHeight="1">
      <c r="A80" s="104">
        <v>14</v>
      </c>
      <c r="B80" s="105" t="s">
        <v>394</v>
      </c>
      <c r="C80" s="106" t="s">
        <v>181</v>
      </c>
      <c r="D80" s="106" t="s">
        <v>182</v>
      </c>
      <c r="E80" s="106"/>
      <c r="F80" s="106"/>
      <c r="G80" s="106"/>
      <c r="H80" s="72">
        <v>14</v>
      </c>
      <c r="I80" s="67" t="s">
        <v>402</v>
      </c>
      <c r="J80" s="67"/>
      <c r="K80" s="67"/>
      <c r="L80" s="67"/>
      <c r="M80" s="67"/>
    </row>
    <row r="81" spans="1:15" s="68" customFormat="1" ht="37.5" customHeight="1">
      <c r="A81" s="64">
        <v>15</v>
      </c>
      <c r="B81" s="105" t="s">
        <v>395</v>
      </c>
      <c r="C81" s="106" t="s">
        <v>354</v>
      </c>
      <c r="D81" s="106" t="s">
        <v>182</v>
      </c>
      <c r="E81" s="106"/>
      <c r="F81" s="106"/>
      <c r="G81" s="106"/>
      <c r="H81" s="66">
        <v>15</v>
      </c>
      <c r="I81" s="67"/>
      <c r="J81" s="67"/>
      <c r="K81" s="67"/>
      <c r="L81" s="67"/>
      <c r="M81" s="67"/>
    </row>
    <row r="82" spans="1:15" s="68" customFormat="1" ht="30" customHeight="1">
      <c r="A82" s="104">
        <v>16</v>
      </c>
      <c r="B82" s="105" t="s">
        <v>396</v>
      </c>
      <c r="C82" s="106" t="s">
        <v>178</v>
      </c>
      <c r="D82" s="106" t="s">
        <v>182</v>
      </c>
      <c r="E82" s="106"/>
      <c r="F82" s="106"/>
      <c r="G82" s="106"/>
      <c r="H82" s="72">
        <v>16</v>
      </c>
      <c r="I82" s="67"/>
      <c r="J82" s="67"/>
      <c r="K82" s="67"/>
      <c r="L82" s="67"/>
      <c r="M82" s="67"/>
    </row>
    <row r="83" spans="1:15" ht="30" customHeight="1">
      <c r="A83" s="64">
        <v>17</v>
      </c>
      <c r="B83" s="105" t="s">
        <v>135</v>
      </c>
      <c r="C83" s="106" t="s">
        <v>177</v>
      </c>
      <c r="D83" s="106" t="s">
        <v>182</v>
      </c>
      <c r="E83" s="106"/>
      <c r="F83" s="106"/>
      <c r="G83" s="106"/>
      <c r="H83" s="66">
        <v>17</v>
      </c>
      <c r="I83" s="33">
        <v>19</v>
      </c>
      <c r="J83" s="33">
        <v>1</v>
      </c>
      <c r="K83" s="33"/>
      <c r="L83" s="33"/>
      <c r="M83" s="33"/>
    </row>
    <row r="84" spans="1:15" ht="30" customHeight="1">
      <c r="A84" s="104">
        <v>18</v>
      </c>
      <c r="B84" s="105" t="s">
        <v>312</v>
      </c>
      <c r="C84" s="106" t="s">
        <v>177</v>
      </c>
      <c r="D84" s="106" t="s">
        <v>182</v>
      </c>
      <c r="E84" s="106"/>
      <c r="F84" s="106"/>
      <c r="G84" s="106"/>
      <c r="H84" s="72">
        <v>18</v>
      </c>
      <c r="I84" s="33">
        <v>20</v>
      </c>
      <c r="J84" s="33">
        <v>2</v>
      </c>
      <c r="K84" s="33"/>
      <c r="L84" s="33"/>
      <c r="M84" s="33"/>
    </row>
    <row r="85" spans="1:15" ht="30" customHeight="1">
      <c r="A85" s="64">
        <v>19</v>
      </c>
      <c r="B85" s="105" t="s">
        <v>130</v>
      </c>
      <c r="C85" s="106" t="s">
        <v>177</v>
      </c>
      <c r="D85" s="106" t="s">
        <v>182</v>
      </c>
      <c r="E85" s="106"/>
      <c r="F85" s="106"/>
      <c r="G85" s="106"/>
      <c r="H85" s="66">
        <v>19</v>
      </c>
      <c r="I85" s="33">
        <v>21</v>
      </c>
      <c r="J85" s="33">
        <v>3</v>
      </c>
      <c r="K85" s="33"/>
      <c r="L85" s="33"/>
      <c r="M85" s="33"/>
    </row>
    <row r="86" spans="1:15" ht="30" customHeight="1">
      <c r="A86" s="104">
        <v>20</v>
      </c>
      <c r="B86" s="105" t="s">
        <v>137</v>
      </c>
      <c r="C86" s="106" t="s">
        <v>177</v>
      </c>
      <c r="D86" s="106" t="s">
        <v>182</v>
      </c>
      <c r="E86" s="106"/>
      <c r="F86" s="106"/>
      <c r="G86" s="106"/>
      <c r="H86" s="72">
        <v>20</v>
      </c>
      <c r="I86" s="33">
        <v>22</v>
      </c>
      <c r="J86" s="33">
        <v>4</v>
      </c>
      <c r="K86" s="33"/>
      <c r="L86" s="33"/>
      <c r="M86" s="33"/>
    </row>
    <row r="87" spans="1:15" s="39" customFormat="1" ht="30" customHeight="1">
      <c r="A87" s="64">
        <v>21</v>
      </c>
      <c r="B87" s="105" t="s">
        <v>313</v>
      </c>
      <c r="C87" s="106" t="s">
        <v>177</v>
      </c>
      <c r="D87" s="106" t="s">
        <v>182</v>
      </c>
      <c r="E87" s="106"/>
      <c r="F87" s="106"/>
      <c r="G87" s="106"/>
      <c r="H87" s="66">
        <v>21</v>
      </c>
      <c r="I87" s="33">
        <v>23</v>
      </c>
      <c r="J87" s="33">
        <v>5</v>
      </c>
      <c r="K87" s="51"/>
      <c r="L87" s="51"/>
      <c r="M87" s="51"/>
    </row>
    <row r="88" spans="1:15" s="41" customFormat="1" ht="30" customHeight="1">
      <c r="A88" s="104">
        <v>22</v>
      </c>
      <c r="B88" s="105" t="s">
        <v>129</v>
      </c>
      <c r="C88" s="106" t="s">
        <v>177</v>
      </c>
      <c r="D88" s="106" t="s">
        <v>182</v>
      </c>
      <c r="E88" s="106"/>
      <c r="F88" s="106"/>
      <c r="G88" s="106"/>
      <c r="H88" s="72">
        <v>22</v>
      </c>
      <c r="I88" s="33">
        <v>24</v>
      </c>
      <c r="J88" s="33">
        <v>6</v>
      </c>
      <c r="K88" s="52"/>
      <c r="L88" s="52"/>
      <c r="M88" s="52"/>
      <c r="O88" s="41" t="s">
        <v>105</v>
      </c>
    </row>
    <row r="89" spans="1:15" s="110" customFormat="1" ht="30" customHeight="1">
      <c r="A89" s="64">
        <v>23</v>
      </c>
      <c r="B89" s="105" t="s">
        <v>195</v>
      </c>
      <c r="C89" s="106" t="s">
        <v>177</v>
      </c>
      <c r="D89" s="106" t="s">
        <v>182</v>
      </c>
      <c r="E89" s="106"/>
      <c r="F89" s="106"/>
      <c r="G89" s="106"/>
      <c r="H89" s="66">
        <v>23</v>
      </c>
      <c r="I89" s="33">
        <v>25</v>
      </c>
      <c r="J89" s="33">
        <v>7</v>
      </c>
      <c r="K89" s="111"/>
      <c r="L89" s="111"/>
      <c r="M89" s="111"/>
    </row>
    <row r="90" spans="1:15" s="68" customFormat="1" ht="30" customHeight="1">
      <c r="A90" s="104">
        <v>24</v>
      </c>
      <c r="B90" s="105" t="s">
        <v>314</v>
      </c>
      <c r="C90" s="106" t="s">
        <v>177</v>
      </c>
      <c r="D90" s="106" t="s">
        <v>182</v>
      </c>
      <c r="E90" s="106"/>
      <c r="F90" s="106"/>
      <c r="G90" s="106"/>
      <c r="H90" s="72">
        <v>24</v>
      </c>
      <c r="I90" s="33">
        <v>26</v>
      </c>
      <c r="J90" s="33">
        <v>8</v>
      </c>
      <c r="K90" s="67"/>
      <c r="L90" s="67"/>
      <c r="M90" s="67"/>
    </row>
    <row r="91" spans="1:15" s="68" customFormat="1" ht="30" customHeight="1">
      <c r="A91" s="64">
        <v>25</v>
      </c>
      <c r="B91" s="105" t="s">
        <v>315</v>
      </c>
      <c r="C91" s="106" t="s">
        <v>177</v>
      </c>
      <c r="D91" s="106" t="s">
        <v>182</v>
      </c>
      <c r="E91" s="106"/>
      <c r="F91" s="106"/>
      <c r="G91" s="106"/>
      <c r="H91" s="66">
        <v>25</v>
      </c>
      <c r="I91" s="33">
        <v>27</v>
      </c>
      <c r="J91" s="33">
        <v>9</v>
      </c>
      <c r="K91" s="67"/>
      <c r="L91" s="67"/>
      <c r="M91" s="67"/>
    </row>
    <row r="92" spans="1:15" s="68" customFormat="1" ht="30" customHeight="1">
      <c r="A92" s="104">
        <v>26</v>
      </c>
      <c r="B92" s="105" t="s">
        <v>316</v>
      </c>
      <c r="C92" s="106" t="s">
        <v>177</v>
      </c>
      <c r="D92" s="106" t="s">
        <v>182</v>
      </c>
      <c r="E92" s="106"/>
      <c r="F92" s="106"/>
      <c r="G92" s="106"/>
      <c r="H92" s="72">
        <v>26</v>
      </c>
      <c r="I92" s="33">
        <v>28</v>
      </c>
      <c r="J92" s="33">
        <v>10</v>
      </c>
      <c r="K92" s="67"/>
      <c r="L92" s="67"/>
      <c r="M92" s="67"/>
    </row>
    <row r="93" spans="1:15" s="68" customFormat="1" ht="30" customHeight="1">
      <c r="A93" s="64">
        <v>27</v>
      </c>
      <c r="B93" s="105" t="s">
        <v>317</v>
      </c>
      <c r="C93" s="106" t="s">
        <v>177</v>
      </c>
      <c r="D93" s="106" t="s">
        <v>182</v>
      </c>
      <c r="E93" s="106"/>
      <c r="F93" s="106"/>
      <c r="G93" s="106"/>
      <c r="H93" s="66">
        <v>27</v>
      </c>
      <c r="I93" s="33">
        <v>29</v>
      </c>
      <c r="J93" s="33">
        <v>11</v>
      </c>
      <c r="K93" s="67"/>
      <c r="L93" s="67"/>
      <c r="M93" s="67"/>
    </row>
    <row r="94" spans="1:15" s="68" customFormat="1" ht="30" customHeight="1">
      <c r="A94" s="104">
        <v>28</v>
      </c>
      <c r="B94" s="105" t="s">
        <v>351</v>
      </c>
      <c r="C94" s="106" t="s">
        <v>177</v>
      </c>
      <c r="D94" s="106" t="s">
        <v>182</v>
      </c>
      <c r="E94" s="106"/>
      <c r="F94" s="106"/>
      <c r="G94" s="106"/>
      <c r="H94" s="72">
        <v>28</v>
      </c>
      <c r="I94" s="33">
        <v>30</v>
      </c>
      <c r="J94" s="33">
        <v>12</v>
      </c>
      <c r="K94" s="67"/>
      <c r="L94" s="67"/>
      <c r="M94" s="67"/>
    </row>
    <row r="95" spans="1:15" s="68" customFormat="1" ht="30" customHeight="1">
      <c r="A95" s="64">
        <v>29</v>
      </c>
      <c r="B95" s="105" t="s">
        <v>250</v>
      </c>
      <c r="C95" s="106" t="s">
        <v>177</v>
      </c>
      <c r="D95" s="106" t="s">
        <v>182</v>
      </c>
      <c r="E95" s="106"/>
      <c r="F95" s="106"/>
      <c r="G95" s="106"/>
      <c r="H95" s="66">
        <v>29</v>
      </c>
      <c r="I95" s="33">
        <v>31</v>
      </c>
      <c r="J95" s="33">
        <v>13</v>
      </c>
      <c r="K95" s="67"/>
      <c r="L95" s="67"/>
      <c r="M95" s="67"/>
    </row>
    <row r="96" spans="1:15" s="68" customFormat="1" ht="30" customHeight="1">
      <c r="A96" s="104">
        <v>30</v>
      </c>
      <c r="B96" s="112" t="s">
        <v>216</v>
      </c>
      <c r="C96" s="106" t="s">
        <v>177</v>
      </c>
      <c r="D96" s="106" t="s">
        <v>182</v>
      </c>
      <c r="E96" s="113"/>
      <c r="F96" s="113"/>
      <c r="G96" s="113"/>
      <c r="H96" s="72">
        <v>30</v>
      </c>
      <c r="I96" s="33">
        <v>32</v>
      </c>
      <c r="J96" s="33">
        <v>14</v>
      </c>
      <c r="K96" s="67"/>
      <c r="L96" s="67"/>
      <c r="M96" s="67"/>
    </row>
    <row r="97" spans="1:26" s="68" customFormat="1" ht="30.75" customHeight="1">
      <c r="A97" s="45"/>
      <c r="B97" s="84" t="s">
        <v>106</v>
      </c>
      <c r="C97" s="55"/>
      <c r="D97" s="46"/>
      <c r="E97" s="46"/>
      <c r="F97" s="46"/>
      <c r="G97" s="46"/>
      <c r="H97" s="44"/>
      <c r="I97" s="67"/>
      <c r="J97" s="67"/>
      <c r="K97" s="67"/>
      <c r="L97" s="67"/>
      <c r="M97" s="67"/>
    </row>
    <row r="98" spans="1:26" s="68" customFormat="1" ht="30.75" customHeight="1">
      <c r="A98" s="33"/>
      <c r="B98" s="80"/>
      <c r="C98" s="32"/>
      <c r="D98" s="33"/>
      <c r="E98" s="33"/>
      <c r="F98" s="33" t="s">
        <v>59</v>
      </c>
      <c r="G98" s="33"/>
      <c r="H98" s="33"/>
      <c r="I98" s="67"/>
      <c r="J98" s="67"/>
      <c r="K98" s="67"/>
      <c r="L98" s="67"/>
      <c r="M98" s="67"/>
    </row>
    <row r="99" spans="1:26" s="68" customFormat="1" ht="53.25" customHeight="1">
      <c r="A99" s="33"/>
      <c r="B99" s="80" t="s">
        <v>32</v>
      </c>
      <c r="C99" s="32"/>
      <c r="D99" s="33"/>
      <c r="E99" s="33"/>
      <c r="F99" s="33" t="s">
        <v>33</v>
      </c>
      <c r="G99" s="33"/>
      <c r="H99" s="33"/>
      <c r="I99" s="67"/>
      <c r="J99" s="67"/>
      <c r="K99" s="67"/>
      <c r="L99" s="67"/>
      <c r="M99" s="67"/>
    </row>
    <row r="100" spans="1:26" s="68" customFormat="1" ht="30.75" customHeight="1">
      <c r="A100" s="33"/>
      <c r="B100" s="93" t="s">
        <v>19</v>
      </c>
      <c r="C100" s="93"/>
      <c r="D100" s="93"/>
      <c r="E100" s="93"/>
      <c r="F100" s="93" t="s">
        <v>60</v>
      </c>
      <c r="G100" s="33"/>
      <c r="H100" s="33"/>
      <c r="I100" s="67"/>
      <c r="J100" s="67"/>
      <c r="K100" s="67"/>
      <c r="L100" s="67"/>
      <c r="M100" s="67"/>
    </row>
    <row r="101" spans="1:26" s="76" customFormat="1" ht="25.5" customHeight="1">
      <c r="A101" s="33"/>
      <c r="B101" s="80"/>
      <c r="C101" s="32"/>
      <c r="D101" s="33"/>
      <c r="E101" s="33"/>
      <c r="F101" s="33"/>
      <c r="G101" s="33"/>
      <c r="H101" s="33"/>
      <c r="I101" s="75"/>
      <c r="J101" s="75"/>
      <c r="K101" s="75"/>
      <c r="L101" s="75"/>
      <c r="M101" s="75"/>
    </row>
    <row r="102" spans="1:26" s="68" customFormat="1" ht="25.5" customHeight="1">
      <c r="A102" s="33"/>
      <c r="B102" s="80"/>
      <c r="C102" s="32"/>
      <c r="D102" s="33"/>
      <c r="E102" s="33"/>
      <c r="F102" s="33"/>
      <c r="G102" s="33"/>
      <c r="H102" s="33"/>
      <c r="I102" s="67"/>
      <c r="J102" s="67"/>
      <c r="K102" s="67"/>
      <c r="L102" s="67"/>
      <c r="M102" s="67"/>
      <c r="N102" s="77"/>
      <c r="O102" s="77"/>
      <c r="P102" s="77"/>
    </row>
    <row r="103" spans="1:26" ht="25.5" customHeight="1">
      <c r="A103" s="33"/>
      <c r="B103" s="92" t="s">
        <v>20</v>
      </c>
      <c r="C103" s="32"/>
      <c r="D103" s="33"/>
      <c r="E103" s="33"/>
      <c r="F103" s="33" t="s">
        <v>23</v>
      </c>
      <c r="G103" s="33"/>
      <c r="H103" s="33"/>
      <c r="I103" s="48"/>
      <c r="J103" s="48"/>
      <c r="K103" s="48"/>
      <c r="L103" s="48"/>
      <c r="M103" s="48"/>
      <c r="N103" s="33"/>
      <c r="O103" s="33"/>
      <c r="P103" s="33"/>
    </row>
    <row r="104" spans="1:26" ht="25.5" customHeight="1">
      <c r="A104" s="33"/>
      <c r="B104" s="92"/>
      <c r="C104" s="32"/>
      <c r="D104" s="33"/>
      <c r="E104" s="33"/>
      <c r="F104" s="33"/>
      <c r="G104" s="33"/>
      <c r="H104" s="33"/>
      <c r="I104" s="48"/>
      <c r="J104" s="48"/>
      <c r="K104" s="48"/>
      <c r="L104" s="48"/>
      <c r="M104" s="48"/>
      <c r="N104" s="33"/>
      <c r="O104" s="33"/>
      <c r="P104" s="33"/>
    </row>
    <row r="105" spans="1:26" ht="25.5" customHeight="1">
      <c r="A105" s="33"/>
      <c r="B105" s="92"/>
      <c r="C105" s="32"/>
      <c r="D105" s="33"/>
      <c r="E105" s="33"/>
      <c r="F105" s="33"/>
      <c r="G105" s="33"/>
      <c r="H105" s="33"/>
      <c r="I105" s="48"/>
      <c r="J105" s="48"/>
      <c r="K105" s="48"/>
      <c r="L105" s="48"/>
      <c r="M105" s="48"/>
      <c r="N105" s="33"/>
      <c r="O105" s="33"/>
      <c r="P105" s="33"/>
    </row>
    <row r="106" spans="1:26" ht="25.5" customHeight="1">
      <c r="A106" s="33"/>
      <c r="B106" s="92"/>
      <c r="C106" s="32"/>
      <c r="D106" s="33"/>
      <c r="E106" s="33"/>
      <c r="F106" s="33"/>
      <c r="G106" s="33"/>
      <c r="H106" s="33"/>
      <c r="I106" s="48"/>
      <c r="J106" s="48"/>
      <c r="K106" s="48"/>
      <c r="L106" s="48"/>
      <c r="M106" s="48"/>
      <c r="N106" s="33"/>
      <c r="O106" s="33"/>
      <c r="P106" s="33"/>
    </row>
    <row r="107" spans="1:26" ht="25.5" customHeight="1">
      <c r="A107" s="33"/>
      <c r="B107" s="92"/>
      <c r="C107" s="32"/>
      <c r="D107" s="33"/>
      <c r="E107" s="33"/>
      <c r="F107" s="33"/>
      <c r="G107" s="33"/>
      <c r="H107" s="33"/>
      <c r="I107" s="48"/>
      <c r="J107" s="48"/>
      <c r="K107" s="48"/>
      <c r="L107" s="48"/>
      <c r="M107" s="48"/>
      <c r="N107" s="33"/>
      <c r="O107" s="33"/>
      <c r="P107" s="33"/>
    </row>
    <row r="108" spans="1:26" ht="25.5" customHeight="1">
      <c r="A108" s="302" t="s">
        <v>286</v>
      </c>
      <c r="B108" s="302"/>
      <c r="C108" s="302"/>
      <c r="D108" s="302"/>
      <c r="E108" s="302"/>
      <c r="F108" s="302"/>
      <c r="G108" s="302"/>
      <c r="H108" s="302"/>
      <c r="I108" s="33"/>
      <c r="J108" s="33"/>
      <c r="K108" s="33"/>
      <c r="L108" s="33"/>
      <c r="M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25.5" customHeight="1">
      <c r="A109" s="32"/>
      <c r="B109" s="80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25.5" customHeight="1">
      <c r="A110" s="32" t="s">
        <v>28</v>
      </c>
      <c r="B110" s="80"/>
      <c r="C110" s="34" t="s">
        <v>98</v>
      </c>
      <c r="D110" s="34"/>
      <c r="E110" s="34"/>
      <c r="F110" s="33"/>
      <c r="G110" s="33"/>
      <c r="H110" s="33"/>
      <c r="I110" s="33"/>
      <c r="J110" s="33"/>
      <c r="K110" s="33"/>
      <c r="L110" s="33"/>
      <c r="M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25.5" customHeight="1">
      <c r="A111" s="35" t="s">
        <v>29</v>
      </c>
      <c r="B111" s="81"/>
      <c r="C111" s="35" t="s">
        <v>283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25.5" customHeight="1">
      <c r="A112" s="32" t="s">
        <v>35</v>
      </c>
      <c r="B112" s="80"/>
      <c r="C112" s="32" t="s">
        <v>100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25.5" customHeight="1">
      <c r="A113" s="32" t="s">
        <v>36</v>
      </c>
      <c r="B113" s="80"/>
      <c r="C113" s="32" t="s">
        <v>24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25.5" customHeight="1">
      <c r="A114" s="32" t="s">
        <v>1</v>
      </c>
      <c r="B114" s="80"/>
      <c r="C114" s="32" t="s">
        <v>101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25.5" customHeight="1">
      <c r="A115" s="32" t="s">
        <v>2</v>
      </c>
      <c r="B115" s="80"/>
      <c r="C115" s="32" t="s">
        <v>26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25.5" customHeight="1" thickBot="1">
      <c r="A116" s="32" t="s">
        <v>3</v>
      </c>
      <c r="B116" s="80"/>
      <c r="C116" s="32" t="s">
        <v>102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51" customHeight="1">
      <c r="A117" s="37" t="s">
        <v>37</v>
      </c>
      <c r="B117" s="38" t="s">
        <v>38</v>
      </c>
      <c r="C117" s="38" t="s">
        <v>275</v>
      </c>
      <c r="D117" s="38" t="s">
        <v>39</v>
      </c>
      <c r="E117" s="38" t="s">
        <v>40</v>
      </c>
      <c r="F117" s="38" t="s">
        <v>80</v>
      </c>
      <c r="G117" s="38" t="s">
        <v>69</v>
      </c>
      <c r="H117" s="38" t="s">
        <v>103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25.5" customHeight="1">
      <c r="A118" s="40" t="s">
        <v>46</v>
      </c>
      <c r="B118" s="82" t="s">
        <v>47</v>
      </c>
      <c r="C118" s="40" t="s">
        <v>48</v>
      </c>
      <c r="D118" s="40" t="s">
        <v>49</v>
      </c>
      <c r="E118" s="40" t="s">
        <v>50</v>
      </c>
      <c r="F118" s="40" t="s">
        <v>51</v>
      </c>
      <c r="G118" s="40" t="s">
        <v>104</v>
      </c>
      <c r="H118" s="40" t="s">
        <v>52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5.5" customHeight="1">
      <c r="A119" s="64">
        <v>1</v>
      </c>
      <c r="B119" s="83" t="s">
        <v>109</v>
      </c>
      <c r="C119" s="65" t="s">
        <v>178</v>
      </c>
      <c r="D119" s="65" t="s">
        <v>182</v>
      </c>
      <c r="E119" s="65"/>
      <c r="F119" s="65"/>
      <c r="G119" s="65"/>
      <c r="H119" s="66">
        <v>1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25.5" customHeight="1">
      <c r="A120" s="104">
        <v>2</v>
      </c>
      <c r="B120" s="105" t="s">
        <v>117</v>
      </c>
      <c r="C120" s="106" t="s">
        <v>178</v>
      </c>
      <c r="D120" s="106" t="s">
        <v>182</v>
      </c>
      <c r="E120" s="106"/>
      <c r="F120" s="106"/>
      <c r="G120" s="106"/>
      <c r="H120" s="72">
        <v>2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25.5" customHeight="1">
      <c r="A121" s="64">
        <v>3</v>
      </c>
      <c r="B121" s="105" t="s">
        <v>391</v>
      </c>
      <c r="C121" s="106" t="s">
        <v>180</v>
      </c>
      <c r="D121" s="106" t="s">
        <v>182</v>
      </c>
      <c r="E121" s="106"/>
      <c r="F121" s="106"/>
      <c r="G121" s="106"/>
      <c r="H121" s="66">
        <v>3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5.5" customHeight="1">
      <c r="A122" s="104">
        <v>4</v>
      </c>
      <c r="B122" s="105" t="s">
        <v>353</v>
      </c>
      <c r="C122" s="106" t="s">
        <v>180</v>
      </c>
      <c r="D122" s="106" t="s">
        <v>182</v>
      </c>
      <c r="E122" s="106"/>
      <c r="F122" s="106"/>
      <c r="G122" s="106"/>
      <c r="H122" s="72">
        <v>4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25.5" customHeight="1">
      <c r="A123" s="64">
        <v>5</v>
      </c>
      <c r="B123" s="83" t="s">
        <v>251</v>
      </c>
      <c r="C123" s="65" t="s">
        <v>180</v>
      </c>
      <c r="D123" s="65" t="s">
        <v>182</v>
      </c>
      <c r="E123" s="65"/>
      <c r="F123" s="65"/>
      <c r="G123" s="65"/>
      <c r="H123" s="66">
        <v>5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 ht="25.5" customHeight="1">
      <c r="A124" s="104">
        <v>6</v>
      </c>
      <c r="B124" s="83" t="s">
        <v>115</v>
      </c>
      <c r="C124" s="65" t="s">
        <v>180</v>
      </c>
      <c r="D124" s="65" t="s">
        <v>182</v>
      </c>
      <c r="E124" s="65"/>
      <c r="F124" s="65"/>
      <c r="G124" s="65"/>
      <c r="H124" s="72">
        <v>6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25.5" customHeight="1">
      <c r="A125" s="64">
        <v>7</v>
      </c>
      <c r="B125" s="83" t="s">
        <v>110</v>
      </c>
      <c r="C125" s="65" t="s">
        <v>179</v>
      </c>
      <c r="D125" s="65" t="s">
        <v>182</v>
      </c>
      <c r="E125" s="65"/>
      <c r="F125" s="65"/>
      <c r="G125" s="65"/>
      <c r="H125" s="66">
        <v>7</v>
      </c>
      <c r="I125" s="33" t="s">
        <v>398</v>
      </c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25.5" customHeight="1">
      <c r="A126" s="104">
        <v>8</v>
      </c>
      <c r="B126" s="83" t="s">
        <v>112</v>
      </c>
      <c r="C126" s="65" t="s">
        <v>181</v>
      </c>
      <c r="D126" s="65" t="s">
        <v>182</v>
      </c>
      <c r="E126" s="65"/>
      <c r="F126" s="65"/>
      <c r="G126" s="65"/>
      <c r="H126" s="72">
        <v>8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25.5" customHeight="1">
      <c r="A127" s="64">
        <v>9</v>
      </c>
      <c r="B127" s="105" t="s">
        <v>114</v>
      </c>
      <c r="C127" s="106" t="s">
        <v>181</v>
      </c>
      <c r="D127" s="106" t="s">
        <v>182</v>
      </c>
      <c r="E127" s="106"/>
      <c r="F127" s="106"/>
      <c r="G127" s="106"/>
      <c r="H127" s="66">
        <v>9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25.5" customHeight="1">
      <c r="A128" s="104">
        <v>10</v>
      </c>
      <c r="B128" s="105" t="s">
        <v>116</v>
      </c>
      <c r="C128" s="106" t="s">
        <v>180</v>
      </c>
      <c r="D128" s="106" t="s">
        <v>182</v>
      </c>
      <c r="E128" s="106"/>
      <c r="F128" s="106"/>
      <c r="G128" s="106"/>
      <c r="H128" s="72">
        <v>10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25.5" customHeight="1">
      <c r="A129" s="64">
        <v>11</v>
      </c>
      <c r="B129" s="105" t="s">
        <v>403</v>
      </c>
      <c r="C129" s="106" t="s">
        <v>180</v>
      </c>
      <c r="D129" s="106" t="s">
        <v>182</v>
      </c>
      <c r="E129" s="106"/>
      <c r="F129" s="106"/>
      <c r="G129" s="106"/>
      <c r="H129" s="66">
        <v>11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25.5" customHeight="1">
      <c r="A130" s="104">
        <v>12</v>
      </c>
      <c r="B130" s="105" t="s">
        <v>392</v>
      </c>
      <c r="C130" s="106" t="s">
        <v>180</v>
      </c>
      <c r="D130" s="106" t="s">
        <v>182</v>
      </c>
      <c r="E130" s="106"/>
      <c r="F130" s="106"/>
      <c r="G130" s="106"/>
      <c r="H130" s="72">
        <v>12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25.5" customHeight="1">
      <c r="A131" s="64">
        <v>13</v>
      </c>
      <c r="B131" s="105" t="s">
        <v>393</v>
      </c>
      <c r="C131" s="106" t="s">
        <v>180</v>
      </c>
      <c r="D131" s="106" t="s">
        <v>182</v>
      </c>
      <c r="E131" s="106"/>
      <c r="F131" s="106"/>
      <c r="G131" s="106"/>
      <c r="H131" s="66">
        <v>13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25.5" customHeight="1">
      <c r="A132" s="104">
        <v>14</v>
      </c>
      <c r="B132" s="105" t="s">
        <v>394</v>
      </c>
      <c r="C132" s="106" t="s">
        <v>181</v>
      </c>
      <c r="D132" s="106" t="s">
        <v>182</v>
      </c>
      <c r="E132" s="106"/>
      <c r="F132" s="106"/>
      <c r="G132" s="106"/>
      <c r="H132" s="72">
        <v>14</v>
      </c>
      <c r="I132" s="33" t="s">
        <v>402</v>
      </c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36.75" customHeight="1">
      <c r="A133" s="64">
        <v>15</v>
      </c>
      <c r="B133" s="105" t="s">
        <v>395</v>
      </c>
      <c r="C133" s="106" t="s">
        <v>354</v>
      </c>
      <c r="D133" s="106" t="s">
        <v>182</v>
      </c>
      <c r="E133" s="106"/>
      <c r="F133" s="106"/>
      <c r="G133" s="106"/>
      <c r="H133" s="66">
        <v>15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42.75" customHeight="1">
      <c r="A134" s="104">
        <v>16</v>
      </c>
      <c r="B134" s="105" t="s">
        <v>396</v>
      </c>
      <c r="C134" s="106" t="s">
        <v>178</v>
      </c>
      <c r="D134" s="106" t="s">
        <v>182</v>
      </c>
      <c r="E134" s="106"/>
      <c r="F134" s="106"/>
      <c r="G134" s="106"/>
      <c r="H134" s="72">
        <v>16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33.75" customHeight="1">
      <c r="A135" s="64">
        <v>17</v>
      </c>
      <c r="B135" s="105" t="s">
        <v>204</v>
      </c>
      <c r="C135" s="106" t="s">
        <v>177</v>
      </c>
      <c r="D135" s="106" t="s">
        <v>182</v>
      </c>
      <c r="E135" s="106"/>
      <c r="F135" s="106"/>
      <c r="G135" s="106"/>
      <c r="H135" s="66">
        <v>17</v>
      </c>
      <c r="I135" s="33">
        <v>33</v>
      </c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27.75" customHeight="1">
      <c r="A136" s="104">
        <v>18</v>
      </c>
      <c r="B136" s="83" t="s">
        <v>318</v>
      </c>
      <c r="C136" s="65" t="s">
        <v>177</v>
      </c>
      <c r="D136" s="65" t="s">
        <v>182</v>
      </c>
      <c r="E136" s="65"/>
      <c r="F136" s="65"/>
      <c r="G136" s="65"/>
      <c r="H136" s="72">
        <v>18</v>
      </c>
      <c r="I136" s="33">
        <v>34</v>
      </c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38.25" customHeight="1">
      <c r="A137" s="64">
        <v>19</v>
      </c>
      <c r="B137" s="83" t="s">
        <v>205</v>
      </c>
      <c r="C137" s="65" t="s">
        <v>177</v>
      </c>
      <c r="D137" s="65" t="s">
        <v>182</v>
      </c>
      <c r="E137" s="65"/>
      <c r="F137" s="65"/>
      <c r="G137" s="65"/>
      <c r="H137" s="66">
        <v>19</v>
      </c>
      <c r="I137" s="33">
        <v>35</v>
      </c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30" customHeight="1">
      <c r="A138" s="104">
        <v>20</v>
      </c>
      <c r="B138" s="83" t="s">
        <v>207</v>
      </c>
      <c r="C138" s="65" t="s">
        <v>177</v>
      </c>
      <c r="D138" s="65" t="s">
        <v>182</v>
      </c>
      <c r="E138" s="65"/>
      <c r="F138" s="65"/>
      <c r="G138" s="65"/>
      <c r="H138" s="72">
        <v>20</v>
      </c>
      <c r="I138" s="33">
        <v>36</v>
      </c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36" customHeight="1">
      <c r="A139" s="64">
        <v>21</v>
      </c>
      <c r="B139" s="83" t="s">
        <v>120</v>
      </c>
      <c r="C139" s="65" t="s">
        <v>177</v>
      </c>
      <c r="D139" s="65" t="s">
        <v>182</v>
      </c>
      <c r="E139" s="65"/>
      <c r="F139" s="65"/>
      <c r="G139" s="65"/>
      <c r="H139" s="66">
        <v>21</v>
      </c>
      <c r="I139" s="33">
        <v>37</v>
      </c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35.25" customHeight="1">
      <c r="A140" s="104">
        <v>22</v>
      </c>
      <c r="B140" s="83" t="s">
        <v>196</v>
      </c>
      <c r="C140" s="65" t="s">
        <v>177</v>
      </c>
      <c r="D140" s="65" t="s">
        <v>182</v>
      </c>
      <c r="E140" s="65"/>
      <c r="F140" s="65"/>
      <c r="G140" s="65"/>
      <c r="H140" s="72">
        <v>22</v>
      </c>
      <c r="I140" s="33">
        <v>38</v>
      </c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1.5" customHeight="1">
      <c r="A141" s="64">
        <v>23</v>
      </c>
      <c r="B141" s="83" t="s">
        <v>197</v>
      </c>
      <c r="C141" s="65" t="s">
        <v>177</v>
      </c>
      <c r="D141" s="65" t="s">
        <v>182</v>
      </c>
      <c r="E141" s="65"/>
      <c r="F141" s="65"/>
      <c r="G141" s="65"/>
      <c r="H141" s="66">
        <v>23</v>
      </c>
      <c r="I141" s="33">
        <v>39</v>
      </c>
      <c r="J141" s="186"/>
      <c r="K141" s="186"/>
      <c r="L141" s="186"/>
      <c r="M141" s="186"/>
    </row>
    <row r="142" spans="1:18" ht="27.75" customHeight="1">
      <c r="A142" s="104">
        <v>24</v>
      </c>
      <c r="B142" s="83" t="s">
        <v>198</v>
      </c>
      <c r="C142" s="65" t="s">
        <v>177</v>
      </c>
      <c r="D142" s="65" t="s">
        <v>182</v>
      </c>
      <c r="E142" s="65"/>
      <c r="F142" s="65"/>
      <c r="G142" s="65"/>
      <c r="H142" s="72">
        <v>24</v>
      </c>
      <c r="I142" s="33">
        <v>40</v>
      </c>
      <c r="J142" s="33"/>
      <c r="K142" s="33"/>
      <c r="L142" s="33"/>
      <c r="M142" s="33"/>
    </row>
    <row r="143" spans="1:18" ht="26.25" customHeight="1">
      <c r="A143" s="64">
        <v>25</v>
      </c>
      <c r="B143" s="83" t="s">
        <v>118</v>
      </c>
      <c r="C143" s="65" t="s">
        <v>177</v>
      </c>
      <c r="D143" s="65" t="s">
        <v>182</v>
      </c>
      <c r="E143" s="65"/>
      <c r="F143" s="65"/>
      <c r="G143" s="65"/>
      <c r="H143" s="66">
        <v>25</v>
      </c>
      <c r="I143" s="33">
        <v>41</v>
      </c>
      <c r="J143" s="33"/>
      <c r="K143" s="33"/>
      <c r="L143" s="33"/>
      <c r="M143" s="33"/>
    </row>
    <row r="144" spans="1:18" ht="36" customHeight="1">
      <c r="A144" s="104">
        <v>26</v>
      </c>
      <c r="B144" s="83" t="s">
        <v>119</v>
      </c>
      <c r="C144" s="65" t="s">
        <v>177</v>
      </c>
      <c r="D144" s="65" t="s">
        <v>182</v>
      </c>
      <c r="E144" s="65"/>
      <c r="F144" s="65"/>
      <c r="G144" s="65"/>
      <c r="H144" s="72">
        <v>26</v>
      </c>
      <c r="I144" s="33">
        <v>42</v>
      </c>
      <c r="J144" s="33"/>
      <c r="K144" s="33"/>
      <c r="L144" s="33"/>
      <c r="M144" s="33"/>
    </row>
    <row r="145" spans="1:15" ht="26.25" customHeight="1">
      <c r="A145" s="64">
        <v>27</v>
      </c>
      <c r="B145" s="83" t="s">
        <v>122</v>
      </c>
      <c r="C145" s="65" t="s">
        <v>177</v>
      </c>
      <c r="D145" s="65" t="s">
        <v>182</v>
      </c>
      <c r="E145" s="65"/>
      <c r="F145" s="65"/>
      <c r="G145" s="65"/>
      <c r="H145" s="66">
        <v>27</v>
      </c>
      <c r="I145" s="33">
        <v>43</v>
      </c>
      <c r="J145" s="33"/>
      <c r="K145" s="33"/>
      <c r="L145" s="33"/>
      <c r="M145" s="33"/>
    </row>
    <row r="146" spans="1:15" ht="31.5" customHeight="1">
      <c r="A146" s="104">
        <v>28</v>
      </c>
      <c r="B146" s="83" t="s">
        <v>121</v>
      </c>
      <c r="C146" s="65" t="s">
        <v>177</v>
      </c>
      <c r="D146" s="65" t="s">
        <v>182</v>
      </c>
      <c r="E146" s="65"/>
      <c r="F146" s="65"/>
      <c r="G146" s="65"/>
      <c r="H146" s="72">
        <v>28</v>
      </c>
      <c r="I146" s="33">
        <v>44</v>
      </c>
      <c r="J146" s="33"/>
      <c r="K146" s="33"/>
      <c r="L146" s="33"/>
      <c r="M146" s="33"/>
    </row>
    <row r="147" spans="1:15" ht="26.25" customHeight="1">
      <c r="A147" s="64">
        <v>29</v>
      </c>
      <c r="B147" s="83" t="s">
        <v>199</v>
      </c>
      <c r="C147" s="65" t="s">
        <v>177</v>
      </c>
      <c r="D147" s="65" t="s">
        <v>182</v>
      </c>
      <c r="E147" s="65"/>
      <c r="F147" s="65"/>
      <c r="G147" s="65"/>
      <c r="H147" s="66">
        <v>29</v>
      </c>
      <c r="I147" s="33">
        <v>45</v>
      </c>
      <c r="J147" s="33"/>
      <c r="K147" s="33"/>
      <c r="L147" s="33"/>
      <c r="M147" s="33"/>
    </row>
    <row r="148" spans="1:15" s="39" customFormat="1" ht="34.5" customHeight="1">
      <c r="A148" s="104">
        <v>30</v>
      </c>
      <c r="B148" s="83" t="s">
        <v>319</v>
      </c>
      <c r="C148" s="65" t="s">
        <v>177</v>
      </c>
      <c r="D148" s="65" t="s">
        <v>182</v>
      </c>
      <c r="E148" s="65"/>
      <c r="F148" s="65"/>
      <c r="G148" s="65"/>
      <c r="H148" s="72">
        <v>30</v>
      </c>
      <c r="I148" s="33">
        <v>46</v>
      </c>
      <c r="J148" s="51"/>
      <c r="K148" s="51"/>
      <c r="L148" s="51"/>
      <c r="M148" s="51"/>
    </row>
    <row r="149" spans="1:15" s="41" customFormat="1" ht="38.25" customHeight="1">
      <c r="A149" s="64">
        <v>31</v>
      </c>
      <c r="B149" s="83" t="s">
        <v>210</v>
      </c>
      <c r="C149" s="65" t="s">
        <v>177</v>
      </c>
      <c r="D149" s="65" t="s">
        <v>182</v>
      </c>
      <c r="E149" s="65"/>
      <c r="F149" s="65"/>
      <c r="G149" s="65"/>
      <c r="H149" s="66">
        <v>31</v>
      </c>
      <c r="I149" s="33">
        <v>47</v>
      </c>
      <c r="J149" s="52"/>
      <c r="K149" s="52"/>
      <c r="L149" s="52"/>
      <c r="M149" s="52"/>
      <c r="O149" s="41" t="s">
        <v>105</v>
      </c>
    </row>
    <row r="150" spans="1:15" s="68" customFormat="1" ht="42.75" customHeight="1">
      <c r="A150" s="104">
        <v>32</v>
      </c>
      <c r="B150" s="83" t="s">
        <v>211</v>
      </c>
      <c r="C150" s="65" t="s">
        <v>177</v>
      </c>
      <c r="D150" s="65" t="s">
        <v>182</v>
      </c>
      <c r="E150" s="65"/>
      <c r="F150" s="65"/>
      <c r="G150" s="65"/>
      <c r="H150" s="72">
        <v>32</v>
      </c>
      <c r="I150" s="33">
        <v>48</v>
      </c>
      <c r="J150" s="67"/>
      <c r="K150" s="67"/>
      <c r="L150" s="67"/>
      <c r="M150" s="67"/>
    </row>
    <row r="151" spans="1:15" s="68" customFormat="1" ht="31.5" customHeight="1">
      <c r="A151" s="45"/>
      <c r="B151" s="84" t="s">
        <v>106</v>
      </c>
      <c r="C151" s="55"/>
      <c r="D151" s="46"/>
      <c r="E151" s="46"/>
      <c r="F151" s="46"/>
      <c r="G151" s="46"/>
      <c r="H151" s="46"/>
      <c r="I151" s="33"/>
      <c r="J151" s="67"/>
      <c r="K151" s="67"/>
      <c r="L151" s="67"/>
      <c r="M151" s="67"/>
    </row>
    <row r="152" spans="1:15" s="68" customFormat="1" ht="22.5" customHeight="1">
      <c r="A152" s="33"/>
      <c r="B152" s="80"/>
      <c r="C152" s="32"/>
      <c r="D152" s="33"/>
      <c r="E152" s="33"/>
      <c r="F152" s="33" t="s">
        <v>59</v>
      </c>
      <c r="G152" s="33"/>
      <c r="H152" s="33"/>
      <c r="I152" s="33"/>
      <c r="J152" s="67"/>
      <c r="K152" s="67"/>
      <c r="L152" s="67"/>
      <c r="M152" s="67"/>
    </row>
    <row r="153" spans="1:15" s="68" customFormat="1" ht="22.5" customHeight="1">
      <c r="A153" s="33"/>
      <c r="B153" s="80" t="s">
        <v>32</v>
      </c>
      <c r="C153" s="32"/>
      <c r="D153" s="33"/>
      <c r="E153" s="33"/>
      <c r="F153" s="33" t="s">
        <v>33</v>
      </c>
      <c r="G153" s="33"/>
      <c r="H153" s="33"/>
      <c r="I153" s="33"/>
      <c r="J153" s="67"/>
      <c r="K153" s="67"/>
      <c r="L153" s="67"/>
      <c r="M153" s="67"/>
    </row>
    <row r="154" spans="1:15" s="110" customFormat="1" ht="22.5" customHeight="1">
      <c r="A154" s="33"/>
      <c r="B154" s="93" t="s">
        <v>19</v>
      </c>
      <c r="C154" s="93"/>
      <c r="D154" s="93"/>
      <c r="E154" s="93"/>
      <c r="F154" s="93" t="s">
        <v>60</v>
      </c>
      <c r="G154" s="33"/>
      <c r="H154" s="33"/>
      <c r="I154" s="33"/>
      <c r="J154" s="111"/>
      <c r="K154" s="111"/>
      <c r="L154" s="111"/>
      <c r="M154" s="111"/>
    </row>
    <row r="155" spans="1:15" s="68" customFormat="1" ht="22.5" customHeight="1">
      <c r="A155" s="33"/>
      <c r="B155" s="80"/>
      <c r="C155" s="32"/>
      <c r="D155" s="33"/>
      <c r="E155" s="33"/>
      <c r="F155" s="33"/>
      <c r="G155" s="33"/>
      <c r="H155" s="33"/>
      <c r="I155" s="67"/>
      <c r="J155" s="67"/>
      <c r="K155" s="67"/>
      <c r="L155" s="67"/>
      <c r="M155" s="67"/>
    </row>
    <row r="156" spans="1:15" s="68" customFormat="1" ht="22.5" customHeight="1">
      <c r="A156" s="33"/>
      <c r="B156" s="80"/>
      <c r="C156" s="32"/>
      <c r="D156" s="33"/>
      <c r="E156" s="33"/>
      <c r="F156" s="33"/>
      <c r="G156" s="33"/>
      <c r="H156" s="33"/>
      <c r="I156" s="67"/>
      <c r="J156" s="67"/>
      <c r="K156" s="67"/>
      <c r="L156" s="67"/>
      <c r="M156" s="67"/>
    </row>
    <row r="157" spans="1:15" s="68" customFormat="1" ht="22.5" customHeight="1">
      <c r="A157" s="33"/>
      <c r="B157" s="32" t="s">
        <v>20</v>
      </c>
      <c r="C157" s="32"/>
      <c r="D157" s="33"/>
      <c r="E157" s="33"/>
      <c r="F157" s="33" t="s">
        <v>23</v>
      </c>
      <c r="G157" s="33"/>
      <c r="H157" s="33"/>
      <c r="I157" s="67"/>
      <c r="J157" s="67"/>
      <c r="K157" s="67"/>
      <c r="L157" s="67"/>
      <c r="M157" s="67"/>
    </row>
    <row r="158" spans="1:15" s="68" customFormat="1" ht="42.75" customHeight="1">
      <c r="A158" s="31"/>
      <c r="B158" s="86"/>
      <c r="C158" s="57"/>
      <c r="D158" s="31"/>
      <c r="E158" s="31"/>
      <c r="F158" s="31"/>
      <c r="G158" s="31"/>
      <c r="H158" s="31"/>
      <c r="I158" s="67"/>
      <c r="J158" s="67"/>
      <c r="K158" s="67"/>
      <c r="L158" s="67"/>
      <c r="M158" s="67"/>
    </row>
    <row r="159" spans="1:15" s="68" customFormat="1" ht="42.75" customHeight="1">
      <c r="A159" s="31"/>
      <c r="B159" s="86"/>
      <c r="C159" s="57"/>
      <c r="D159" s="31"/>
      <c r="E159" s="31"/>
      <c r="F159" s="31"/>
      <c r="G159" s="31"/>
      <c r="H159" s="31"/>
      <c r="I159" s="67"/>
      <c r="J159" s="67"/>
      <c r="K159" s="67"/>
      <c r="L159" s="67"/>
      <c r="M159" s="67"/>
    </row>
    <row r="160" spans="1:15" s="68" customFormat="1" ht="27.75" customHeight="1">
      <c r="A160" s="302" t="s">
        <v>287</v>
      </c>
      <c r="B160" s="302"/>
      <c r="C160" s="302"/>
      <c r="D160" s="302"/>
      <c r="E160" s="302"/>
      <c r="F160" s="302"/>
      <c r="G160" s="302"/>
      <c r="H160" s="302"/>
      <c r="I160" s="67"/>
      <c r="J160" s="67"/>
      <c r="K160" s="67"/>
      <c r="L160" s="67"/>
      <c r="M160" s="67"/>
    </row>
    <row r="161" spans="1:26" s="68" customFormat="1" ht="28.5" customHeight="1">
      <c r="A161" s="32"/>
      <c r="B161" s="80"/>
      <c r="C161" s="32"/>
      <c r="D161" s="33"/>
      <c r="E161" s="33"/>
      <c r="F161" s="33"/>
      <c r="G161" s="33"/>
      <c r="H161" s="33"/>
      <c r="I161" s="67"/>
      <c r="J161" s="67"/>
      <c r="K161" s="67"/>
      <c r="L161" s="67"/>
      <c r="M161" s="67"/>
    </row>
    <row r="162" spans="1:26" s="68" customFormat="1" ht="28.5" customHeight="1">
      <c r="A162" s="32" t="s">
        <v>28</v>
      </c>
      <c r="B162" s="80"/>
      <c r="C162" s="34" t="s">
        <v>98</v>
      </c>
      <c r="D162" s="34"/>
      <c r="E162" s="34"/>
      <c r="F162" s="33"/>
      <c r="G162" s="33"/>
      <c r="H162" s="33"/>
      <c r="I162" s="67"/>
      <c r="J162" s="67"/>
      <c r="K162" s="67"/>
      <c r="L162" s="67"/>
      <c r="M162" s="67"/>
    </row>
    <row r="163" spans="1:26" s="68" customFormat="1" ht="28.5" customHeight="1">
      <c r="A163" s="35" t="s">
        <v>29</v>
      </c>
      <c r="B163" s="81"/>
      <c r="C163" s="35" t="s">
        <v>283</v>
      </c>
      <c r="D163" s="33"/>
      <c r="E163" s="33"/>
      <c r="F163" s="33"/>
      <c r="G163" s="33"/>
      <c r="H163" s="33"/>
      <c r="I163" s="67"/>
      <c r="J163" s="67"/>
      <c r="K163" s="67"/>
      <c r="L163" s="67"/>
      <c r="M163" s="67"/>
    </row>
    <row r="164" spans="1:26" s="68" customFormat="1" ht="28.5" customHeight="1">
      <c r="A164" s="32" t="s">
        <v>35</v>
      </c>
      <c r="B164" s="80"/>
      <c r="C164" s="32" t="s">
        <v>100</v>
      </c>
      <c r="D164" s="33"/>
      <c r="E164" s="33"/>
      <c r="F164" s="33"/>
      <c r="G164" s="33"/>
      <c r="H164" s="33"/>
      <c r="I164" s="67"/>
      <c r="J164" s="67"/>
      <c r="K164" s="67"/>
      <c r="L164" s="67"/>
      <c r="M164" s="67"/>
    </row>
    <row r="165" spans="1:26" s="68" customFormat="1" ht="28.5" customHeight="1">
      <c r="A165" s="32" t="s">
        <v>36</v>
      </c>
      <c r="B165" s="80"/>
      <c r="C165" s="32" t="s">
        <v>24</v>
      </c>
      <c r="D165" s="33"/>
      <c r="E165" s="33"/>
      <c r="F165" s="33"/>
      <c r="G165" s="33"/>
      <c r="H165" s="33"/>
      <c r="I165" s="67"/>
      <c r="J165" s="67"/>
      <c r="K165" s="67"/>
      <c r="L165" s="67"/>
      <c r="M165" s="67"/>
    </row>
    <row r="166" spans="1:26" s="68" customFormat="1" ht="28.5" customHeight="1">
      <c r="A166" s="32" t="s">
        <v>1</v>
      </c>
      <c r="B166" s="80"/>
      <c r="C166" s="32" t="s">
        <v>101</v>
      </c>
      <c r="D166" s="33"/>
      <c r="E166" s="33"/>
      <c r="F166" s="33"/>
      <c r="G166" s="33"/>
      <c r="H166" s="33"/>
      <c r="I166" s="67"/>
      <c r="J166" s="67"/>
      <c r="K166" s="67"/>
      <c r="L166" s="67"/>
      <c r="M166" s="67"/>
    </row>
    <row r="167" spans="1:26" s="68" customFormat="1" ht="28.5" customHeight="1">
      <c r="A167" s="32" t="s">
        <v>2</v>
      </c>
      <c r="B167" s="80"/>
      <c r="C167" s="32" t="s">
        <v>26</v>
      </c>
      <c r="D167" s="33"/>
      <c r="E167" s="33"/>
      <c r="F167" s="33"/>
      <c r="G167" s="33"/>
      <c r="H167" s="33"/>
      <c r="I167" s="67"/>
      <c r="J167" s="67"/>
      <c r="K167" s="67"/>
      <c r="L167" s="67"/>
      <c r="M167" s="67"/>
    </row>
    <row r="168" spans="1:26" s="68" customFormat="1" ht="28.5" customHeight="1" thickBot="1">
      <c r="A168" s="32" t="s">
        <v>3</v>
      </c>
      <c r="B168" s="80"/>
      <c r="C168" s="32" t="s">
        <v>102</v>
      </c>
      <c r="D168" s="33"/>
      <c r="E168" s="33"/>
      <c r="F168" s="33"/>
      <c r="G168" s="33"/>
      <c r="H168" s="33"/>
      <c r="I168" s="67"/>
      <c r="J168" s="67"/>
      <c r="K168" s="67"/>
      <c r="L168" s="67"/>
      <c r="M168" s="67"/>
    </row>
    <row r="169" spans="1:26" s="68" customFormat="1" ht="50.25" customHeight="1">
      <c r="A169" s="37" t="s">
        <v>37</v>
      </c>
      <c r="B169" s="38" t="s">
        <v>38</v>
      </c>
      <c r="C169" s="38" t="s">
        <v>275</v>
      </c>
      <c r="D169" s="38" t="s">
        <v>39</v>
      </c>
      <c r="E169" s="38" t="s">
        <v>40</v>
      </c>
      <c r="F169" s="38" t="s">
        <v>80</v>
      </c>
      <c r="G169" s="38" t="s">
        <v>69</v>
      </c>
      <c r="H169" s="38" t="s">
        <v>103</v>
      </c>
      <c r="I169" s="67"/>
      <c r="J169" s="67"/>
      <c r="K169" s="67"/>
      <c r="L169" s="67"/>
      <c r="M169" s="67"/>
    </row>
    <row r="170" spans="1:26" ht="25.5" customHeight="1">
      <c r="A170" s="40" t="s">
        <v>46</v>
      </c>
      <c r="B170" s="82" t="s">
        <v>47</v>
      </c>
      <c r="C170" s="40" t="s">
        <v>48</v>
      </c>
      <c r="D170" s="40" t="s">
        <v>49</v>
      </c>
      <c r="E170" s="40" t="s">
        <v>50</v>
      </c>
      <c r="F170" s="40" t="s">
        <v>51</v>
      </c>
      <c r="G170" s="40" t="s">
        <v>104</v>
      </c>
      <c r="H170" s="40" t="s">
        <v>52</v>
      </c>
      <c r="I170" s="48"/>
      <c r="J170" s="48"/>
      <c r="K170" s="48"/>
      <c r="L170" s="48"/>
      <c r="M170" s="48"/>
    </row>
    <row r="171" spans="1:26" ht="27" customHeight="1">
      <c r="A171" s="64">
        <v>1</v>
      </c>
      <c r="B171" s="83" t="s">
        <v>109</v>
      </c>
      <c r="C171" s="65" t="s">
        <v>178</v>
      </c>
      <c r="D171" s="65" t="s">
        <v>182</v>
      </c>
      <c r="E171" s="65"/>
      <c r="F171" s="65"/>
      <c r="G171" s="65"/>
      <c r="H171" s="66">
        <v>1</v>
      </c>
      <c r="I171" s="48"/>
      <c r="J171" s="48"/>
      <c r="K171" s="48"/>
      <c r="L171" s="48"/>
      <c r="M171" s="48"/>
    </row>
    <row r="172" spans="1:26" ht="27" customHeight="1">
      <c r="A172" s="104">
        <v>2</v>
      </c>
      <c r="B172" s="105" t="s">
        <v>117</v>
      </c>
      <c r="C172" s="106" t="s">
        <v>178</v>
      </c>
      <c r="D172" s="106" t="s">
        <v>182</v>
      </c>
      <c r="E172" s="106"/>
      <c r="F172" s="106"/>
      <c r="G172" s="106"/>
      <c r="H172" s="72">
        <v>2</v>
      </c>
      <c r="I172" s="48"/>
      <c r="J172" s="48"/>
      <c r="K172" s="48"/>
      <c r="L172" s="48"/>
      <c r="M172" s="48"/>
    </row>
    <row r="173" spans="1:26" ht="27" customHeight="1">
      <c r="A173" s="64">
        <v>3</v>
      </c>
      <c r="B173" s="105" t="s">
        <v>391</v>
      </c>
      <c r="C173" s="106" t="s">
        <v>180</v>
      </c>
      <c r="D173" s="106" t="s">
        <v>182</v>
      </c>
      <c r="E173" s="106"/>
      <c r="F173" s="106"/>
      <c r="G173" s="106"/>
      <c r="H173" s="66">
        <v>3</v>
      </c>
      <c r="I173" s="33"/>
      <c r="J173" s="33"/>
      <c r="K173" s="33"/>
      <c r="L173" s="33"/>
      <c r="M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27" customHeight="1">
      <c r="A174" s="104">
        <v>4</v>
      </c>
      <c r="B174" s="105" t="s">
        <v>353</v>
      </c>
      <c r="C174" s="106" t="s">
        <v>180</v>
      </c>
      <c r="D174" s="106" t="s">
        <v>182</v>
      </c>
      <c r="E174" s="106"/>
      <c r="F174" s="106"/>
      <c r="G174" s="106"/>
      <c r="H174" s="72">
        <v>4</v>
      </c>
      <c r="I174" s="33"/>
      <c r="J174" s="33"/>
      <c r="K174" s="33"/>
      <c r="L174" s="33"/>
      <c r="M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27" customHeight="1">
      <c r="A175" s="64">
        <v>5</v>
      </c>
      <c r="B175" s="83" t="s">
        <v>251</v>
      </c>
      <c r="C175" s="65" t="s">
        <v>180</v>
      </c>
      <c r="D175" s="65" t="s">
        <v>182</v>
      </c>
      <c r="E175" s="65"/>
      <c r="F175" s="65"/>
      <c r="G175" s="65"/>
      <c r="H175" s="66">
        <v>5</v>
      </c>
      <c r="I175" s="33"/>
      <c r="J175" s="33"/>
      <c r="K175" s="33"/>
      <c r="L175" s="33"/>
      <c r="M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27" customHeight="1">
      <c r="A176" s="104">
        <v>6</v>
      </c>
      <c r="B176" s="83" t="s">
        <v>115</v>
      </c>
      <c r="C176" s="65" t="s">
        <v>180</v>
      </c>
      <c r="D176" s="65" t="s">
        <v>182</v>
      </c>
      <c r="E176" s="65"/>
      <c r="F176" s="65"/>
      <c r="G176" s="65"/>
      <c r="H176" s="72">
        <v>6</v>
      </c>
      <c r="I176" s="33"/>
      <c r="J176" s="33"/>
      <c r="K176" s="33"/>
      <c r="L176" s="33"/>
      <c r="M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27" customHeight="1">
      <c r="A177" s="64">
        <v>7</v>
      </c>
      <c r="B177" s="83" t="s">
        <v>110</v>
      </c>
      <c r="C177" s="65" t="s">
        <v>179</v>
      </c>
      <c r="D177" s="65" t="s">
        <v>182</v>
      </c>
      <c r="E177" s="65"/>
      <c r="F177" s="65"/>
      <c r="G177" s="65"/>
      <c r="H177" s="66">
        <v>7</v>
      </c>
      <c r="I177" s="33" t="s">
        <v>398</v>
      </c>
      <c r="J177" s="33"/>
      <c r="K177" s="33"/>
      <c r="L177" s="33"/>
      <c r="M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27" customHeight="1">
      <c r="A178" s="104">
        <v>8</v>
      </c>
      <c r="B178" s="83" t="s">
        <v>112</v>
      </c>
      <c r="C178" s="65" t="s">
        <v>181</v>
      </c>
      <c r="D178" s="65" t="s">
        <v>182</v>
      </c>
      <c r="E178" s="65"/>
      <c r="F178" s="65"/>
      <c r="G178" s="65"/>
      <c r="H178" s="72">
        <v>8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1:26" ht="27" customHeight="1">
      <c r="A179" s="64">
        <v>9</v>
      </c>
      <c r="B179" s="105" t="s">
        <v>114</v>
      </c>
      <c r="C179" s="106" t="s">
        <v>181</v>
      </c>
      <c r="D179" s="106" t="s">
        <v>182</v>
      </c>
      <c r="E179" s="106"/>
      <c r="F179" s="106"/>
      <c r="G179" s="106"/>
      <c r="H179" s="66">
        <v>9</v>
      </c>
    </row>
    <row r="180" spans="1:26" ht="27" customHeight="1">
      <c r="A180" s="104">
        <v>10</v>
      </c>
      <c r="B180" s="105" t="s">
        <v>116</v>
      </c>
      <c r="C180" s="106" t="s">
        <v>180</v>
      </c>
      <c r="D180" s="106" t="s">
        <v>182</v>
      </c>
      <c r="E180" s="106"/>
      <c r="F180" s="106"/>
      <c r="G180" s="106"/>
      <c r="H180" s="72">
        <v>10</v>
      </c>
    </row>
    <row r="181" spans="1:26" ht="27" customHeight="1">
      <c r="A181" s="64">
        <v>11</v>
      </c>
      <c r="B181" s="105" t="s">
        <v>403</v>
      </c>
      <c r="C181" s="106" t="s">
        <v>180</v>
      </c>
      <c r="D181" s="106" t="s">
        <v>182</v>
      </c>
      <c r="E181" s="106"/>
      <c r="F181" s="106"/>
      <c r="G181" s="106"/>
      <c r="H181" s="66">
        <v>11</v>
      </c>
    </row>
    <row r="182" spans="1:26" ht="27" customHeight="1">
      <c r="A182" s="104">
        <v>12</v>
      </c>
      <c r="B182" s="105" t="s">
        <v>392</v>
      </c>
      <c r="C182" s="106" t="s">
        <v>180</v>
      </c>
      <c r="D182" s="106" t="s">
        <v>182</v>
      </c>
      <c r="E182" s="106"/>
      <c r="F182" s="106"/>
      <c r="G182" s="106"/>
      <c r="H182" s="72">
        <v>12</v>
      </c>
    </row>
    <row r="183" spans="1:26" ht="27" customHeight="1">
      <c r="A183" s="64">
        <v>13</v>
      </c>
      <c r="B183" s="105" t="s">
        <v>393</v>
      </c>
      <c r="C183" s="106" t="s">
        <v>180</v>
      </c>
      <c r="D183" s="106" t="s">
        <v>182</v>
      </c>
      <c r="E183" s="106"/>
      <c r="F183" s="106"/>
      <c r="G183" s="106"/>
      <c r="H183" s="66">
        <v>13</v>
      </c>
    </row>
    <row r="184" spans="1:26" ht="27" customHeight="1">
      <c r="A184" s="104">
        <v>14</v>
      </c>
      <c r="B184" s="105" t="s">
        <v>394</v>
      </c>
      <c r="C184" s="106" t="s">
        <v>181</v>
      </c>
      <c r="D184" s="106" t="s">
        <v>182</v>
      </c>
      <c r="E184" s="106"/>
      <c r="F184" s="106"/>
      <c r="G184" s="106"/>
      <c r="H184" s="72">
        <v>14</v>
      </c>
      <c r="I184" s="31" t="s">
        <v>402</v>
      </c>
    </row>
    <row r="185" spans="1:26" ht="32.25" customHeight="1">
      <c r="A185" s="64">
        <v>15</v>
      </c>
      <c r="B185" s="105" t="s">
        <v>395</v>
      </c>
      <c r="C185" s="106" t="s">
        <v>354</v>
      </c>
      <c r="D185" s="106" t="s">
        <v>182</v>
      </c>
      <c r="E185" s="106"/>
      <c r="F185" s="106"/>
      <c r="G185" s="106"/>
      <c r="H185" s="66">
        <v>15</v>
      </c>
    </row>
    <row r="186" spans="1:26" ht="27" customHeight="1">
      <c r="A186" s="104">
        <v>16</v>
      </c>
      <c r="B186" s="105" t="s">
        <v>396</v>
      </c>
      <c r="C186" s="106" t="s">
        <v>178</v>
      </c>
      <c r="D186" s="106" t="s">
        <v>182</v>
      </c>
      <c r="E186" s="106"/>
      <c r="F186" s="106"/>
      <c r="G186" s="106"/>
      <c r="H186" s="72">
        <v>16</v>
      </c>
    </row>
    <row r="187" spans="1:26" ht="27" customHeight="1">
      <c r="A187" s="64">
        <v>17</v>
      </c>
      <c r="B187" s="83" t="s">
        <v>139</v>
      </c>
      <c r="C187" s="65" t="s">
        <v>177</v>
      </c>
      <c r="D187" s="65" t="s">
        <v>182</v>
      </c>
      <c r="E187" s="65"/>
      <c r="F187" s="65"/>
      <c r="G187" s="65"/>
      <c r="H187" s="66">
        <v>17</v>
      </c>
      <c r="I187" s="31">
        <v>49</v>
      </c>
    </row>
    <row r="188" spans="1:26" ht="27" customHeight="1">
      <c r="A188" s="104">
        <v>18</v>
      </c>
      <c r="B188" s="83" t="s">
        <v>136</v>
      </c>
      <c r="C188" s="65" t="s">
        <v>177</v>
      </c>
      <c r="D188" s="65" t="s">
        <v>182</v>
      </c>
      <c r="E188" s="65"/>
      <c r="F188" s="65"/>
      <c r="G188" s="65"/>
      <c r="H188" s="72">
        <v>18</v>
      </c>
      <c r="I188" s="31">
        <v>50</v>
      </c>
    </row>
    <row r="189" spans="1:26" ht="27" customHeight="1">
      <c r="A189" s="64">
        <v>19</v>
      </c>
      <c r="B189" s="83" t="s">
        <v>140</v>
      </c>
      <c r="C189" s="65" t="s">
        <v>177</v>
      </c>
      <c r="D189" s="65" t="s">
        <v>182</v>
      </c>
      <c r="E189" s="65"/>
      <c r="F189" s="65"/>
      <c r="G189" s="65"/>
      <c r="H189" s="66">
        <v>19</v>
      </c>
      <c r="I189" s="31">
        <v>51</v>
      </c>
    </row>
    <row r="190" spans="1:26" ht="27" customHeight="1">
      <c r="A190" s="104">
        <v>20</v>
      </c>
      <c r="B190" s="83" t="s">
        <v>141</v>
      </c>
      <c r="C190" s="65" t="s">
        <v>177</v>
      </c>
      <c r="D190" s="65" t="s">
        <v>182</v>
      </c>
      <c r="E190" s="65"/>
      <c r="F190" s="65"/>
      <c r="G190" s="65"/>
      <c r="H190" s="72">
        <v>20</v>
      </c>
      <c r="I190" s="31">
        <v>52</v>
      </c>
    </row>
    <row r="191" spans="1:26" ht="27" customHeight="1">
      <c r="A191" s="64">
        <v>21</v>
      </c>
      <c r="B191" s="83" t="s">
        <v>320</v>
      </c>
      <c r="C191" s="65" t="s">
        <v>177</v>
      </c>
      <c r="D191" s="65" t="s">
        <v>182</v>
      </c>
      <c r="E191" s="65"/>
      <c r="F191" s="65"/>
      <c r="G191" s="65"/>
      <c r="H191" s="66">
        <v>21</v>
      </c>
      <c r="I191" s="31">
        <v>53</v>
      </c>
    </row>
    <row r="192" spans="1:26" ht="27" customHeight="1">
      <c r="A192" s="104">
        <v>22</v>
      </c>
      <c r="B192" s="83" t="s">
        <v>321</v>
      </c>
      <c r="C192" s="65" t="s">
        <v>177</v>
      </c>
      <c r="D192" s="65" t="s">
        <v>182</v>
      </c>
      <c r="E192" s="65"/>
      <c r="F192" s="65"/>
      <c r="G192" s="65"/>
      <c r="H192" s="72">
        <v>22</v>
      </c>
      <c r="I192" s="31">
        <v>54</v>
      </c>
    </row>
    <row r="193" spans="1:13" ht="27" customHeight="1">
      <c r="A193" s="64">
        <v>23</v>
      </c>
      <c r="B193" s="83" t="s">
        <v>322</v>
      </c>
      <c r="C193" s="65" t="s">
        <v>177</v>
      </c>
      <c r="D193" s="65" t="s">
        <v>182</v>
      </c>
      <c r="E193" s="65"/>
      <c r="F193" s="65"/>
      <c r="G193" s="65"/>
      <c r="H193" s="66">
        <v>23</v>
      </c>
      <c r="I193" s="31">
        <v>55</v>
      </c>
    </row>
    <row r="194" spans="1:13" ht="27" customHeight="1">
      <c r="A194" s="104">
        <v>24</v>
      </c>
      <c r="B194" s="83" t="s">
        <v>143</v>
      </c>
      <c r="C194" s="65" t="s">
        <v>177</v>
      </c>
      <c r="D194" s="65" t="s">
        <v>182</v>
      </c>
      <c r="E194" s="65"/>
      <c r="F194" s="65"/>
      <c r="G194" s="65"/>
      <c r="H194" s="72">
        <v>24</v>
      </c>
      <c r="I194" s="31">
        <v>56</v>
      </c>
    </row>
    <row r="195" spans="1:13" ht="27" customHeight="1">
      <c r="A195" s="64">
        <v>25</v>
      </c>
      <c r="B195" s="83" t="s">
        <v>144</v>
      </c>
      <c r="C195" s="65" t="s">
        <v>177</v>
      </c>
      <c r="D195" s="65" t="s">
        <v>182</v>
      </c>
      <c r="E195" s="65"/>
      <c r="F195" s="65"/>
      <c r="G195" s="65"/>
      <c r="H195" s="66">
        <v>25</v>
      </c>
      <c r="I195" s="31">
        <v>57</v>
      </c>
    </row>
    <row r="196" spans="1:13" ht="27" customHeight="1">
      <c r="A196" s="104">
        <v>26</v>
      </c>
      <c r="B196" s="83" t="s">
        <v>145</v>
      </c>
      <c r="C196" s="65" t="s">
        <v>177</v>
      </c>
      <c r="D196" s="65" t="s">
        <v>182</v>
      </c>
      <c r="E196" s="65"/>
      <c r="F196" s="65"/>
      <c r="G196" s="65"/>
      <c r="H196" s="72">
        <v>26</v>
      </c>
      <c r="I196" s="31">
        <v>58</v>
      </c>
    </row>
    <row r="197" spans="1:13" ht="27" customHeight="1">
      <c r="A197" s="64">
        <v>27</v>
      </c>
      <c r="B197" s="83" t="s">
        <v>146</v>
      </c>
      <c r="C197" s="65" t="s">
        <v>177</v>
      </c>
      <c r="D197" s="65" t="s">
        <v>182</v>
      </c>
      <c r="E197" s="65"/>
      <c r="F197" s="65"/>
      <c r="G197" s="65"/>
      <c r="H197" s="66">
        <v>27</v>
      </c>
      <c r="I197" s="31">
        <v>59</v>
      </c>
    </row>
    <row r="198" spans="1:13" ht="27" customHeight="1">
      <c r="A198" s="104">
        <v>28</v>
      </c>
      <c r="B198" s="83" t="s">
        <v>147</v>
      </c>
      <c r="C198" s="65" t="s">
        <v>177</v>
      </c>
      <c r="D198" s="65" t="s">
        <v>182</v>
      </c>
      <c r="E198" s="65"/>
      <c r="F198" s="65"/>
      <c r="G198" s="65"/>
      <c r="H198" s="72">
        <v>28</v>
      </c>
      <c r="I198" s="31">
        <v>60</v>
      </c>
    </row>
    <row r="199" spans="1:13" ht="27" customHeight="1">
      <c r="A199" s="64">
        <v>29</v>
      </c>
      <c r="B199" s="83" t="s">
        <v>148</v>
      </c>
      <c r="C199" s="65" t="s">
        <v>177</v>
      </c>
      <c r="D199" s="65" t="s">
        <v>182</v>
      </c>
      <c r="E199" s="65"/>
      <c r="F199" s="65"/>
      <c r="G199" s="65"/>
      <c r="H199" s="66">
        <v>29</v>
      </c>
      <c r="I199" s="31">
        <v>61</v>
      </c>
    </row>
    <row r="200" spans="1:13" ht="27" customHeight="1">
      <c r="A200" s="104">
        <v>30</v>
      </c>
      <c r="B200" s="83" t="s">
        <v>149</v>
      </c>
      <c r="C200" s="65" t="s">
        <v>177</v>
      </c>
      <c r="D200" s="65" t="s">
        <v>182</v>
      </c>
      <c r="E200" s="65"/>
      <c r="F200" s="65"/>
      <c r="G200" s="65"/>
      <c r="H200" s="72">
        <v>30</v>
      </c>
      <c r="I200" s="31">
        <v>62</v>
      </c>
      <c r="J200" s="186"/>
      <c r="K200" s="186"/>
      <c r="L200" s="186"/>
      <c r="M200" s="186"/>
    </row>
    <row r="201" spans="1:13" ht="27" customHeight="1">
      <c r="A201" s="64">
        <v>31</v>
      </c>
      <c r="B201" s="83" t="s">
        <v>213</v>
      </c>
      <c r="C201" s="65" t="s">
        <v>177</v>
      </c>
      <c r="D201" s="65" t="s">
        <v>182</v>
      </c>
      <c r="E201" s="65"/>
      <c r="F201" s="65"/>
      <c r="G201" s="65"/>
      <c r="H201" s="66">
        <v>31</v>
      </c>
      <c r="I201" s="31">
        <v>63</v>
      </c>
      <c r="J201" s="33"/>
      <c r="K201" s="33"/>
      <c r="L201" s="33"/>
      <c r="M201" s="33"/>
    </row>
    <row r="202" spans="1:13" ht="27" customHeight="1">
      <c r="A202" s="104">
        <v>32</v>
      </c>
      <c r="B202" s="83" t="s">
        <v>150</v>
      </c>
      <c r="C202" s="65" t="s">
        <v>177</v>
      </c>
      <c r="D202" s="65" t="s">
        <v>182</v>
      </c>
      <c r="E202" s="65"/>
      <c r="F202" s="65"/>
      <c r="G202" s="65"/>
      <c r="H202" s="72">
        <v>32</v>
      </c>
      <c r="I202" s="31">
        <v>64</v>
      </c>
      <c r="J202" s="33"/>
      <c r="K202" s="33"/>
      <c r="L202" s="33"/>
      <c r="M202" s="33"/>
    </row>
    <row r="203" spans="1:13" ht="27" customHeight="1">
      <c r="A203" s="64">
        <v>33</v>
      </c>
      <c r="B203" s="83" t="s">
        <v>151</v>
      </c>
      <c r="C203" s="65" t="s">
        <v>177</v>
      </c>
      <c r="D203" s="65" t="s">
        <v>182</v>
      </c>
      <c r="E203" s="65"/>
      <c r="F203" s="65"/>
      <c r="G203" s="65"/>
      <c r="H203" s="66">
        <v>33</v>
      </c>
      <c r="I203" s="31">
        <v>65</v>
      </c>
      <c r="J203" s="33"/>
      <c r="K203" s="33"/>
      <c r="L203" s="33"/>
      <c r="M203" s="33"/>
    </row>
    <row r="204" spans="1:13" ht="26.25" customHeight="1">
      <c r="A204" s="45"/>
      <c r="B204" s="84" t="s">
        <v>106</v>
      </c>
      <c r="C204" s="55"/>
      <c r="D204" s="46"/>
      <c r="E204" s="46"/>
      <c r="F204" s="46"/>
      <c r="G204" s="46"/>
      <c r="H204" s="44"/>
      <c r="I204" s="33"/>
      <c r="J204" s="33"/>
      <c r="K204" s="33"/>
      <c r="L204" s="33"/>
      <c r="M204" s="33"/>
    </row>
    <row r="205" spans="1:13" ht="22.5" customHeight="1">
      <c r="I205" s="33"/>
      <c r="J205" s="33"/>
      <c r="K205" s="33"/>
      <c r="L205" s="33"/>
      <c r="M205" s="33"/>
    </row>
    <row r="206" spans="1:13" ht="22.5" customHeight="1">
      <c r="A206" s="33"/>
      <c r="B206" s="80"/>
      <c r="C206" s="32"/>
      <c r="D206" s="33"/>
      <c r="E206" s="33"/>
      <c r="F206" s="33" t="s">
        <v>59</v>
      </c>
      <c r="G206" s="33"/>
      <c r="H206" s="33"/>
      <c r="I206" s="33"/>
      <c r="J206" s="33"/>
      <c r="K206" s="33"/>
      <c r="L206" s="33"/>
      <c r="M206" s="33"/>
    </row>
    <row r="207" spans="1:13" ht="22.5" customHeight="1">
      <c r="A207" s="33"/>
      <c r="B207" s="80" t="s">
        <v>32</v>
      </c>
      <c r="C207" s="32"/>
      <c r="D207" s="33"/>
      <c r="E207" s="33"/>
      <c r="F207" s="33" t="s">
        <v>33</v>
      </c>
      <c r="G207" s="33"/>
      <c r="H207" s="33"/>
      <c r="I207" s="33"/>
      <c r="J207" s="33"/>
      <c r="K207" s="33"/>
      <c r="L207" s="33"/>
      <c r="M207" s="33"/>
    </row>
    <row r="208" spans="1:13" s="39" customFormat="1" ht="22.5" customHeight="1">
      <c r="A208" s="33"/>
      <c r="B208" s="93" t="s">
        <v>19</v>
      </c>
      <c r="C208" s="93"/>
      <c r="D208" s="93"/>
      <c r="E208" s="93"/>
      <c r="F208" s="93" t="s">
        <v>60</v>
      </c>
      <c r="G208" s="33"/>
      <c r="H208" s="33"/>
      <c r="I208" s="51"/>
      <c r="J208" s="51"/>
      <c r="K208" s="51"/>
      <c r="L208" s="51"/>
      <c r="M208" s="51"/>
    </row>
    <row r="209" spans="1:15" s="41" customFormat="1" ht="22.5" customHeight="1">
      <c r="A209" s="33"/>
      <c r="B209" s="80"/>
      <c r="C209" s="32"/>
      <c r="D209" s="33"/>
      <c r="E209" s="33"/>
      <c r="F209" s="33"/>
      <c r="G209" s="33"/>
      <c r="H209" s="33"/>
      <c r="I209" s="52"/>
      <c r="J209" s="52"/>
      <c r="K209" s="52"/>
      <c r="L209" s="52"/>
      <c r="M209" s="52"/>
      <c r="O209" s="41" t="s">
        <v>105</v>
      </c>
    </row>
    <row r="210" spans="1:15" s="68" customFormat="1" ht="22.5" customHeight="1">
      <c r="A210" s="33"/>
      <c r="B210" s="80"/>
      <c r="C210" s="32"/>
      <c r="D210" s="33"/>
      <c r="E210" s="33"/>
      <c r="F210" s="33"/>
      <c r="G210" s="33"/>
      <c r="H210" s="33"/>
      <c r="I210" s="67"/>
      <c r="J210" s="67"/>
      <c r="K210" s="67"/>
      <c r="L210" s="67"/>
      <c r="M210" s="67"/>
    </row>
    <row r="211" spans="1:15" s="68" customFormat="1" ht="22.5" customHeight="1">
      <c r="A211" s="33"/>
      <c r="B211" s="32" t="s">
        <v>20</v>
      </c>
      <c r="C211" s="32"/>
      <c r="D211" s="33"/>
      <c r="E211" s="33"/>
      <c r="F211" s="33" t="s">
        <v>23</v>
      </c>
      <c r="G211" s="33"/>
      <c r="H211" s="33"/>
      <c r="I211" s="67"/>
      <c r="J211" s="67"/>
      <c r="K211" s="67"/>
      <c r="L211" s="67"/>
      <c r="M211" s="67"/>
    </row>
    <row r="212" spans="1:15" s="68" customFormat="1" ht="26.25" customHeight="1">
      <c r="A212" s="31"/>
      <c r="B212" s="86"/>
      <c r="C212" s="57"/>
      <c r="D212" s="31"/>
      <c r="E212" s="31"/>
      <c r="F212" s="31"/>
      <c r="G212" s="31"/>
      <c r="H212" s="31"/>
      <c r="I212" s="67"/>
      <c r="J212" s="67"/>
      <c r="K212" s="67"/>
      <c r="L212" s="67"/>
      <c r="M212" s="67"/>
    </row>
    <row r="213" spans="1:15" s="68" customFormat="1" ht="26.25" customHeight="1">
      <c r="A213" s="31"/>
      <c r="B213" s="86"/>
      <c r="C213" s="57"/>
      <c r="D213" s="31"/>
      <c r="E213" s="31"/>
      <c r="F213" s="31"/>
      <c r="G213" s="31"/>
      <c r="H213" s="31"/>
      <c r="I213" s="67"/>
      <c r="J213" s="67"/>
      <c r="K213" s="67"/>
      <c r="L213" s="67"/>
      <c r="M213" s="67"/>
    </row>
    <row r="214" spans="1:15" s="68" customFormat="1" ht="26.25" customHeight="1">
      <c r="A214" s="31"/>
      <c r="B214" s="86"/>
      <c r="C214" s="57"/>
      <c r="D214" s="31"/>
      <c r="E214" s="31"/>
      <c r="F214" s="31"/>
      <c r="G214" s="31"/>
      <c r="H214" s="31"/>
      <c r="I214" s="67"/>
      <c r="J214" s="67"/>
      <c r="K214" s="67"/>
      <c r="L214" s="67"/>
      <c r="M214" s="67"/>
    </row>
    <row r="215" spans="1:15" s="68" customFormat="1" ht="26.25" customHeight="1">
      <c r="A215" s="302" t="s">
        <v>288</v>
      </c>
      <c r="B215" s="302"/>
      <c r="C215" s="302"/>
      <c r="D215" s="302"/>
      <c r="E215" s="302"/>
      <c r="F215" s="302"/>
      <c r="G215" s="302"/>
      <c r="H215" s="302"/>
      <c r="I215" s="67"/>
      <c r="J215" s="67"/>
      <c r="K215" s="67"/>
      <c r="L215" s="67"/>
      <c r="M215" s="67"/>
    </row>
    <row r="216" spans="1:15" s="68" customFormat="1" ht="26.25" customHeight="1">
      <c r="A216" s="32"/>
      <c r="B216" s="80"/>
      <c r="C216" s="32"/>
      <c r="D216" s="33"/>
      <c r="E216" s="33"/>
      <c r="F216" s="33"/>
      <c r="G216" s="33"/>
      <c r="H216" s="33"/>
      <c r="I216" s="67"/>
      <c r="J216" s="67"/>
      <c r="K216" s="67"/>
      <c r="L216" s="67"/>
      <c r="M216" s="67"/>
    </row>
    <row r="217" spans="1:15" s="68" customFormat="1" ht="26.25" customHeight="1">
      <c r="A217" s="32" t="s">
        <v>28</v>
      </c>
      <c r="B217" s="80"/>
      <c r="C217" s="34" t="s">
        <v>98</v>
      </c>
      <c r="D217" s="34"/>
      <c r="E217" s="34"/>
      <c r="F217" s="33"/>
      <c r="G217" s="33"/>
      <c r="H217" s="33"/>
      <c r="I217" s="67"/>
      <c r="J217" s="67"/>
      <c r="K217" s="67"/>
      <c r="L217" s="67"/>
      <c r="M217" s="67"/>
    </row>
    <row r="218" spans="1:15" s="68" customFormat="1" ht="26.25" customHeight="1">
      <c r="A218" s="35" t="s">
        <v>29</v>
      </c>
      <c r="B218" s="81"/>
      <c r="C218" s="35" t="s">
        <v>283</v>
      </c>
      <c r="D218" s="33"/>
      <c r="E218" s="33"/>
      <c r="F218" s="33"/>
      <c r="G218" s="33"/>
      <c r="H218" s="33"/>
      <c r="I218" s="67"/>
      <c r="J218" s="67"/>
      <c r="K218" s="67"/>
      <c r="L218" s="67"/>
      <c r="M218" s="67"/>
    </row>
    <row r="219" spans="1:15" s="68" customFormat="1" ht="26.25" customHeight="1">
      <c r="A219" s="32" t="s">
        <v>35</v>
      </c>
      <c r="B219" s="80"/>
      <c r="C219" s="32" t="s">
        <v>100</v>
      </c>
      <c r="D219" s="33"/>
      <c r="E219" s="33"/>
      <c r="F219" s="33"/>
      <c r="G219" s="33"/>
      <c r="H219" s="33"/>
      <c r="I219" s="67"/>
      <c r="J219" s="67"/>
      <c r="K219" s="67"/>
      <c r="L219" s="67"/>
      <c r="M219" s="67"/>
    </row>
    <row r="220" spans="1:15" s="68" customFormat="1" ht="26.25" customHeight="1">
      <c r="A220" s="32" t="s">
        <v>36</v>
      </c>
      <c r="B220" s="80"/>
      <c r="C220" s="32" t="s">
        <v>24</v>
      </c>
      <c r="D220" s="33"/>
      <c r="E220" s="33"/>
      <c r="F220" s="33"/>
      <c r="G220" s="33"/>
      <c r="H220" s="33"/>
      <c r="I220" s="67"/>
      <c r="J220" s="67"/>
      <c r="K220" s="67"/>
      <c r="L220" s="67"/>
      <c r="M220" s="67"/>
    </row>
    <row r="221" spans="1:15" s="68" customFormat="1" ht="26.25" customHeight="1">
      <c r="A221" s="32" t="s">
        <v>1</v>
      </c>
      <c r="B221" s="80"/>
      <c r="C221" s="32" t="s">
        <v>101</v>
      </c>
      <c r="D221" s="33"/>
      <c r="E221" s="33"/>
      <c r="F221" s="33"/>
      <c r="G221" s="33"/>
      <c r="H221" s="33"/>
      <c r="I221" s="67"/>
      <c r="J221" s="67"/>
      <c r="K221" s="67"/>
      <c r="L221" s="67"/>
      <c r="M221" s="67"/>
    </row>
    <row r="222" spans="1:15" s="68" customFormat="1" ht="26.25" customHeight="1">
      <c r="A222" s="32" t="s">
        <v>2</v>
      </c>
      <c r="B222" s="80"/>
      <c r="C222" s="32" t="s">
        <v>26</v>
      </c>
      <c r="D222" s="33"/>
      <c r="E222" s="33"/>
      <c r="F222" s="33"/>
      <c r="G222" s="33"/>
      <c r="H222" s="33"/>
      <c r="I222" s="67"/>
      <c r="J222" s="67"/>
      <c r="K222" s="67"/>
      <c r="L222" s="67"/>
      <c r="M222" s="67"/>
    </row>
    <row r="223" spans="1:15" s="68" customFormat="1" ht="26.25" customHeight="1" thickBot="1">
      <c r="A223" s="32" t="s">
        <v>3</v>
      </c>
      <c r="B223" s="80"/>
      <c r="C223" s="32" t="s">
        <v>102</v>
      </c>
      <c r="D223" s="33"/>
      <c r="E223" s="33"/>
      <c r="F223" s="33"/>
      <c r="G223" s="33"/>
      <c r="H223" s="33"/>
      <c r="I223" s="67"/>
      <c r="J223" s="67"/>
      <c r="K223" s="67"/>
      <c r="L223" s="67"/>
      <c r="M223" s="67"/>
    </row>
    <row r="224" spans="1:15" s="68" customFormat="1" ht="48" customHeight="1">
      <c r="A224" s="37" t="s">
        <v>37</v>
      </c>
      <c r="B224" s="38" t="s">
        <v>38</v>
      </c>
      <c r="C224" s="38" t="s">
        <v>275</v>
      </c>
      <c r="D224" s="38" t="s">
        <v>39</v>
      </c>
      <c r="E224" s="38" t="s">
        <v>40</v>
      </c>
      <c r="F224" s="38" t="s">
        <v>80</v>
      </c>
      <c r="G224" s="38" t="s">
        <v>69</v>
      </c>
      <c r="H224" s="38" t="s">
        <v>103</v>
      </c>
      <c r="I224" s="67"/>
      <c r="J224" s="67"/>
      <c r="K224" s="67"/>
      <c r="L224" s="67"/>
      <c r="M224" s="67"/>
    </row>
    <row r="225" spans="1:26" s="68" customFormat="1" ht="26.25" customHeight="1">
      <c r="A225" s="40" t="s">
        <v>46</v>
      </c>
      <c r="B225" s="82" t="s">
        <v>47</v>
      </c>
      <c r="C225" s="40" t="s">
        <v>48</v>
      </c>
      <c r="D225" s="40" t="s">
        <v>49</v>
      </c>
      <c r="E225" s="40" t="s">
        <v>50</v>
      </c>
      <c r="F225" s="40" t="s">
        <v>51</v>
      </c>
      <c r="G225" s="40" t="s">
        <v>104</v>
      </c>
      <c r="H225" s="40" t="s">
        <v>52</v>
      </c>
      <c r="I225" s="67"/>
      <c r="J225" s="67"/>
      <c r="K225" s="67"/>
      <c r="L225" s="67"/>
      <c r="M225" s="67"/>
    </row>
    <row r="226" spans="1:26" s="68" customFormat="1" ht="28.5" customHeight="1">
      <c r="A226" s="64">
        <v>1</v>
      </c>
      <c r="B226" s="83" t="s">
        <v>109</v>
      </c>
      <c r="C226" s="65" t="s">
        <v>178</v>
      </c>
      <c r="D226" s="65" t="s">
        <v>182</v>
      </c>
      <c r="E226" s="65"/>
      <c r="F226" s="65"/>
      <c r="G226" s="65"/>
      <c r="H226" s="66">
        <v>1</v>
      </c>
      <c r="I226" s="67"/>
      <c r="J226" s="67"/>
      <c r="K226" s="67"/>
      <c r="L226" s="67"/>
      <c r="M226" s="67"/>
    </row>
    <row r="227" spans="1:26" s="68" customFormat="1" ht="28.5" customHeight="1">
      <c r="A227" s="104">
        <v>2</v>
      </c>
      <c r="B227" s="105" t="s">
        <v>117</v>
      </c>
      <c r="C227" s="106" t="s">
        <v>178</v>
      </c>
      <c r="D227" s="106" t="s">
        <v>182</v>
      </c>
      <c r="E227" s="106"/>
      <c r="F227" s="106"/>
      <c r="G227" s="106"/>
      <c r="H227" s="72">
        <v>2</v>
      </c>
      <c r="I227" s="67"/>
      <c r="J227" s="67"/>
      <c r="K227" s="67"/>
      <c r="L227" s="67"/>
      <c r="M227" s="67"/>
    </row>
    <row r="228" spans="1:26" s="68" customFormat="1" ht="28.5" customHeight="1">
      <c r="A228" s="64">
        <v>3</v>
      </c>
      <c r="B228" s="105" t="s">
        <v>391</v>
      </c>
      <c r="C228" s="106" t="s">
        <v>180</v>
      </c>
      <c r="D228" s="106" t="s">
        <v>182</v>
      </c>
      <c r="E228" s="106"/>
      <c r="F228" s="106"/>
      <c r="G228" s="106"/>
      <c r="H228" s="66">
        <v>3</v>
      </c>
      <c r="I228" s="67"/>
      <c r="J228" s="67"/>
      <c r="K228" s="67"/>
      <c r="L228" s="67"/>
      <c r="M228" s="67"/>
    </row>
    <row r="229" spans="1:26" s="68" customFormat="1" ht="28.5" customHeight="1">
      <c r="A229" s="104">
        <v>4</v>
      </c>
      <c r="B229" s="105" t="s">
        <v>353</v>
      </c>
      <c r="C229" s="106" t="s">
        <v>180</v>
      </c>
      <c r="D229" s="106" t="s">
        <v>182</v>
      </c>
      <c r="E229" s="106"/>
      <c r="F229" s="106"/>
      <c r="G229" s="106"/>
      <c r="H229" s="72">
        <v>4</v>
      </c>
      <c r="I229" s="67"/>
      <c r="J229" s="67"/>
      <c r="K229" s="67"/>
      <c r="L229" s="67"/>
      <c r="M229" s="67"/>
    </row>
    <row r="230" spans="1:26" s="68" customFormat="1" ht="28.5" customHeight="1">
      <c r="A230" s="64">
        <v>5</v>
      </c>
      <c r="B230" s="83" t="s">
        <v>251</v>
      </c>
      <c r="C230" s="65" t="s">
        <v>180</v>
      </c>
      <c r="D230" s="65" t="s">
        <v>182</v>
      </c>
      <c r="E230" s="65"/>
      <c r="F230" s="65"/>
      <c r="G230" s="65"/>
      <c r="H230" s="66">
        <v>5</v>
      </c>
      <c r="I230" s="67"/>
      <c r="J230" s="67"/>
      <c r="K230" s="67"/>
      <c r="L230" s="67"/>
      <c r="M230" s="67"/>
    </row>
    <row r="231" spans="1:26" s="68" customFormat="1" ht="28.5" customHeight="1">
      <c r="A231" s="104">
        <v>6</v>
      </c>
      <c r="B231" s="83" t="s">
        <v>115</v>
      </c>
      <c r="C231" s="65" t="s">
        <v>180</v>
      </c>
      <c r="D231" s="65" t="s">
        <v>182</v>
      </c>
      <c r="E231" s="65"/>
      <c r="F231" s="65"/>
      <c r="G231" s="65"/>
      <c r="H231" s="72">
        <v>6</v>
      </c>
      <c r="I231" s="67"/>
      <c r="J231" s="67"/>
      <c r="K231" s="67"/>
      <c r="L231" s="67"/>
      <c r="M231" s="67"/>
    </row>
    <row r="232" spans="1:26" ht="28.5" customHeight="1">
      <c r="A232" s="64">
        <v>7</v>
      </c>
      <c r="B232" s="83" t="s">
        <v>110</v>
      </c>
      <c r="C232" s="65" t="s">
        <v>179</v>
      </c>
      <c r="D232" s="65" t="s">
        <v>182</v>
      </c>
      <c r="E232" s="65"/>
      <c r="F232" s="65"/>
      <c r="G232" s="65"/>
      <c r="H232" s="66">
        <v>7</v>
      </c>
      <c r="I232" s="33" t="s">
        <v>398</v>
      </c>
      <c r="J232" s="48"/>
      <c r="K232" s="48"/>
      <c r="L232" s="48"/>
      <c r="M232" s="48"/>
    </row>
    <row r="233" spans="1:26" ht="28.5" customHeight="1">
      <c r="A233" s="104">
        <v>8</v>
      </c>
      <c r="B233" s="83" t="s">
        <v>112</v>
      </c>
      <c r="C233" s="65" t="s">
        <v>181</v>
      </c>
      <c r="D233" s="65" t="s">
        <v>182</v>
      </c>
      <c r="E233" s="65"/>
      <c r="F233" s="65"/>
      <c r="G233" s="65"/>
      <c r="H233" s="72">
        <v>8</v>
      </c>
    </row>
    <row r="234" spans="1:26" ht="28.5" customHeight="1">
      <c r="A234" s="64">
        <v>9</v>
      </c>
      <c r="B234" s="105" t="s">
        <v>114</v>
      </c>
      <c r="C234" s="106" t="s">
        <v>181</v>
      </c>
      <c r="D234" s="106" t="s">
        <v>182</v>
      </c>
      <c r="E234" s="106"/>
      <c r="F234" s="106"/>
      <c r="G234" s="106"/>
      <c r="H234" s="66">
        <v>9</v>
      </c>
      <c r="I234" s="33"/>
      <c r="J234" s="33"/>
      <c r="K234" s="33"/>
      <c r="L234" s="33"/>
      <c r="M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28.5" customHeight="1">
      <c r="A235" s="104">
        <v>10</v>
      </c>
      <c r="B235" s="105" t="s">
        <v>116</v>
      </c>
      <c r="C235" s="106" t="s">
        <v>180</v>
      </c>
      <c r="D235" s="106" t="s">
        <v>182</v>
      </c>
      <c r="E235" s="106"/>
      <c r="F235" s="106"/>
      <c r="G235" s="106"/>
      <c r="H235" s="72">
        <v>10</v>
      </c>
      <c r="I235" s="33"/>
      <c r="J235" s="33"/>
      <c r="K235" s="33"/>
      <c r="L235" s="33"/>
      <c r="M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28.5" customHeight="1">
      <c r="A236" s="64">
        <v>11</v>
      </c>
      <c r="B236" s="105" t="s">
        <v>403</v>
      </c>
      <c r="C236" s="106" t="s">
        <v>180</v>
      </c>
      <c r="D236" s="106" t="s">
        <v>182</v>
      </c>
      <c r="E236" s="106"/>
      <c r="F236" s="106"/>
      <c r="G236" s="106"/>
      <c r="H236" s="66">
        <v>11</v>
      </c>
      <c r="I236" s="33"/>
      <c r="J236" s="33"/>
      <c r="K236" s="33"/>
      <c r="L236" s="33"/>
      <c r="M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28.5" customHeight="1">
      <c r="A237" s="104">
        <v>12</v>
      </c>
      <c r="B237" s="105" t="s">
        <v>392</v>
      </c>
      <c r="C237" s="106" t="s">
        <v>180</v>
      </c>
      <c r="D237" s="106" t="s">
        <v>182</v>
      </c>
      <c r="E237" s="106"/>
      <c r="F237" s="106"/>
      <c r="G237" s="106"/>
      <c r="H237" s="72">
        <v>12</v>
      </c>
      <c r="I237" s="33"/>
      <c r="J237" s="33"/>
      <c r="K237" s="33"/>
      <c r="L237" s="33"/>
      <c r="M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28.5" customHeight="1">
      <c r="A238" s="64">
        <v>13</v>
      </c>
      <c r="B238" s="105" t="s">
        <v>393</v>
      </c>
      <c r="C238" s="106" t="s">
        <v>180</v>
      </c>
      <c r="D238" s="106" t="s">
        <v>182</v>
      </c>
      <c r="E238" s="106"/>
      <c r="F238" s="106"/>
      <c r="G238" s="106"/>
      <c r="H238" s="66">
        <v>13</v>
      </c>
    </row>
    <row r="239" spans="1:26" ht="28.5" customHeight="1">
      <c r="A239" s="104">
        <v>14</v>
      </c>
      <c r="B239" s="105" t="s">
        <v>394</v>
      </c>
      <c r="C239" s="106" t="s">
        <v>181</v>
      </c>
      <c r="D239" s="106" t="s">
        <v>182</v>
      </c>
      <c r="E239" s="106"/>
      <c r="F239" s="106"/>
      <c r="G239" s="106"/>
      <c r="H239" s="72">
        <v>14</v>
      </c>
      <c r="I239" s="31" t="s">
        <v>402</v>
      </c>
    </row>
    <row r="240" spans="1:26" ht="36" customHeight="1">
      <c r="A240" s="64">
        <v>15</v>
      </c>
      <c r="B240" s="105" t="s">
        <v>395</v>
      </c>
      <c r="C240" s="106" t="s">
        <v>354</v>
      </c>
      <c r="D240" s="106" t="s">
        <v>182</v>
      </c>
      <c r="E240" s="106"/>
      <c r="F240" s="106"/>
      <c r="G240" s="106"/>
      <c r="H240" s="66">
        <v>15</v>
      </c>
    </row>
    <row r="241" spans="1:9" ht="28.5" customHeight="1">
      <c r="A241" s="104">
        <v>16</v>
      </c>
      <c r="B241" s="105" t="s">
        <v>396</v>
      </c>
      <c r="C241" s="106" t="s">
        <v>178</v>
      </c>
      <c r="D241" s="106" t="s">
        <v>182</v>
      </c>
      <c r="E241" s="106"/>
      <c r="F241" s="106"/>
      <c r="G241" s="106"/>
      <c r="H241" s="72">
        <v>16</v>
      </c>
    </row>
    <row r="242" spans="1:9" ht="28.5" customHeight="1">
      <c r="A242" s="64">
        <v>17</v>
      </c>
      <c r="B242" s="83" t="s">
        <v>161</v>
      </c>
      <c r="C242" s="65" t="s">
        <v>177</v>
      </c>
      <c r="D242" s="65" t="s">
        <v>182</v>
      </c>
      <c r="E242" s="65"/>
      <c r="F242" s="65"/>
      <c r="G242" s="65"/>
      <c r="H242" s="66">
        <v>17</v>
      </c>
      <c r="I242" s="31">
        <v>66</v>
      </c>
    </row>
    <row r="243" spans="1:9" ht="28.5" customHeight="1">
      <c r="A243" s="104">
        <v>18</v>
      </c>
      <c r="B243" s="89" t="s">
        <v>157</v>
      </c>
      <c r="C243" s="65" t="s">
        <v>177</v>
      </c>
      <c r="D243" s="65" t="s">
        <v>182</v>
      </c>
      <c r="E243" s="73"/>
      <c r="F243" s="73"/>
      <c r="G243" s="73"/>
      <c r="H243" s="72">
        <v>18</v>
      </c>
      <c r="I243" s="31">
        <v>67</v>
      </c>
    </row>
    <row r="244" spans="1:9" ht="28.5" customHeight="1">
      <c r="A244" s="64">
        <v>19</v>
      </c>
      <c r="B244" s="83" t="s">
        <v>221</v>
      </c>
      <c r="C244" s="65" t="s">
        <v>177</v>
      </c>
      <c r="D244" s="65" t="s">
        <v>182</v>
      </c>
      <c r="E244" s="69"/>
      <c r="F244" s="69"/>
      <c r="G244" s="69"/>
      <c r="H244" s="66">
        <v>19</v>
      </c>
      <c r="I244" s="31">
        <v>68</v>
      </c>
    </row>
    <row r="245" spans="1:9" ht="28.5" customHeight="1">
      <c r="A245" s="104">
        <v>20</v>
      </c>
      <c r="B245" s="83" t="s">
        <v>159</v>
      </c>
      <c r="C245" s="65" t="s">
        <v>177</v>
      </c>
      <c r="D245" s="65" t="s">
        <v>182</v>
      </c>
      <c r="E245" s="69"/>
      <c r="F245" s="69"/>
      <c r="G245" s="69"/>
      <c r="H245" s="72">
        <v>20</v>
      </c>
      <c r="I245" s="31">
        <v>69</v>
      </c>
    </row>
    <row r="246" spans="1:9" ht="28.5" customHeight="1">
      <c r="A246" s="64">
        <v>21</v>
      </c>
      <c r="B246" s="83" t="s">
        <v>158</v>
      </c>
      <c r="C246" s="65" t="s">
        <v>177</v>
      </c>
      <c r="D246" s="65" t="s">
        <v>182</v>
      </c>
      <c r="E246" s="69"/>
      <c r="F246" s="69"/>
      <c r="G246" s="69"/>
      <c r="H246" s="66">
        <v>21</v>
      </c>
      <c r="I246" s="31">
        <v>70</v>
      </c>
    </row>
    <row r="247" spans="1:9" ht="28.5" customHeight="1">
      <c r="A247" s="104">
        <v>22</v>
      </c>
      <c r="B247" s="83" t="s">
        <v>217</v>
      </c>
      <c r="C247" s="65" t="s">
        <v>177</v>
      </c>
      <c r="D247" s="65" t="s">
        <v>182</v>
      </c>
      <c r="E247" s="69"/>
      <c r="F247" s="69"/>
      <c r="G247" s="69"/>
      <c r="H247" s="72">
        <v>22</v>
      </c>
      <c r="I247" s="31">
        <v>71</v>
      </c>
    </row>
    <row r="248" spans="1:9" ht="28.5" customHeight="1">
      <c r="A248" s="64">
        <v>23</v>
      </c>
      <c r="B248" s="83" t="s">
        <v>323</v>
      </c>
      <c r="C248" s="65" t="s">
        <v>177</v>
      </c>
      <c r="D248" s="65" t="s">
        <v>182</v>
      </c>
      <c r="E248" s="69"/>
      <c r="F248" s="69"/>
      <c r="G248" s="69"/>
      <c r="H248" s="66">
        <v>23</v>
      </c>
      <c r="I248" s="31">
        <v>72</v>
      </c>
    </row>
    <row r="249" spans="1:9" ht="28.5" customHeight="1">
      <c r="A249" s="104">
        <v>24</v>
      </c>
      <c r="B249" s="83" t="s">
        <v>324</v>
      </c>
      <c r="C249" s="65" t="s">
        <v>177</v>
      </c>
      <c r="D249" s="65" t="s">
        <v>182</v>
      </c>
      <c r="E249" s="69"/>
      <c r="F249" s="69"/>
      <c r="G249" s="69"/>
      <c r="H249" s="72">
        <v>24</v>
      </c>
      <c r="I249" s="31">
        <v>73</v>
      </c>
    </row>
    <row r="250" spans="1:9" ht="28.5" customHeight="1">
      <c r="A250" s="64">
        <v>25</v>
      </c>
      <c r="B250" s="83" t="s">
        <v>153</v>
      </c>
      <c r="C250" s="65" t="s">
        <v>177</v>
      </c>
      <c r="D250" s="65" t="s">
        <v>182</v>
      </c>
      <c r="E250" s="69"/>
      <c r="F250" s="69"/>
      <c r="G250" s="69"/>
      <c r="H250" s="66">
        <v>25</v>
      </c>
      <c r="I250" s="31">
        <v>74</v>
      </c>
    </row>
    <row r="251" spans="1:9" ht="28.5" customHeight="1">
      <c r="A251" s="104">
        <v>26</v>
      </c>
      <c r="B251" s="83" t="s">
        <v>218</v>
      </c>
      <c r="C251" s="65" t="s">
        <v>177</v>
      </c>
      <c r="D251" s="65" t="s">
        <v>182</v>
      </c>
      <c r="E251" s="69"/>
      <c r="F251" s="69"/>
      <c r="G251" s="69"/>
      <c r="H251" s="72">
        <v>26</v>
      </c>
      <c r="I251" s="31">
        <v>75</v>
      </c>
    </row>
    <row r="252" spans="1:9" ht="28.5" customHeight="1">
      <c r="A252" s="64">
        <v>27</v>
      </c>
      <c r="B252" s="83" t="s">
        <v>397</v>
      </c>
      <c r="C252" s="65" t="s">
        <v>177</v>
      </c>
      <c r="D252" s="65" t="s">
        <v>182</v>
      </c>
      <c r="E252" s="69"/>
      <c r="F252" s="69"/>
      <c r="G252" s="69"/>
      <c r="H252" s="66">
        <v>27</v>
      </c>
      <c r="I252" s="31">
        <v>76</v>
      </c>
    </row>
    <row r="253" spans="1:9" ht="28.5" customHeight="1">
      <c r="A253" s="104">
        <v>28</v>
      </c>
      <c r="B253" s="83" t="s">
        <v>326</v>
      </c>
      <c r="C253" s="65" t="s">
        <v>177</v>
      </c>
      <c r="D253" s="65" t="s">
        <v>182</v>
      </c>
      <c r="E253" s="69"/>
      <c r="F253" s="69"/>
      <c r="G253" s="69"/>
      <c r="H253" s="72">
        <v>28</v>
      </c>
      <c r="I253" s="31">
        <v>77</v>
      </c>
    </row>
    <row r="254" spans="1:9" ht="28.5" customHeight="1">
      <c r="A254" s="64">
        <v>29</v>
      </c>
      <c r="B254" s="83" t="s">
        <v>154</v>
      </c>
      <c r="C254" s="65" t="s">
        <v>177</v>
      </c>
      <c r="D254" s="65" t="s">
        <v>182</v>
      </c>
      <c r="E254" s="69"/>
      <c r="F254" s="69"/>
      <c r="G254" s="69"/>
      <c r="H254" s="66">
        <v>29</v>
      </c>
      <c r="I254" s="31">
        <v>78</v>
      </c>
    </row>
    <row r="255" spans="1:9" ht="28.5" customHeight="1">
      <c r="A255" s="104">
        <v>30</v>
      </c>
      <c r="B255" s="83" t="s">
        <v>327</v>
      </c>
      <c r="C255" s="65" t="s">
        <v>177</v>
      </c>
      <c r="D255" s="65" t="s">
        <v>182</v>
      </c>
      <c r="E255" s="69"/>
      <c r="F255" s="69"/>
      <c r="G255" s="69"/>
      <c r="H255" s="72">
        <v>30</v>
      </c>
      <c r="I255" s="31">
        <v>79</v>
      </c>
    </row>
    <row r="256" spans="1:9" ht="28.5" customHeight="1">
      <c r="A256" s="49"/>
      <c r="B256" s="88" t="str">
        <f>B204</f>
        <v>JUMLAH</v>
      </c>
      <c r="C256" s="58"/>
      <c r="D256" s="49"/>
      <c r="E256" s="49"/>
      <c r="F256" s="49"/>
      <c r="G256" s="49"/>
      <c r="H256" s="49"/>
    </row>
    <row r="257" spans="1:16" ht="27.75" customHeight="1">
      <c r="A257" s="53"/>
      <c r="B257" s="94"/>
      <c r="C257" s="95"/>
      <c r="D257" s="53"/>
      <c r="E257" s="53"/>
      <c r="F257" s="53"/>
      <c r="G257" s="53"/>
      <c r="H257" s="53"/>
      <c r="I257" s="186"/>
      <c r="J257" s="186"/>
      <c r="K257" s="186"/>
      <c r="L257" s="186"/>
      <c r="M257" s="186"/>
      <c r="N257" s="30"/>
      <c r="O257" s="30"/>
      <c r="P257" s="30"/>
    </row>
    <row r="258" spans="1:16" ht="27.75" customHeight="1">
      <c r="A258" s="33"/>
      <c r="B258" s="80"/>
      <c r="C258" s="32"/>
      <c r="D258" s="33"/>
      <c r="E258" s="33"/>
      <c r="F258" s="33" t="s">
        <v>59</v>
      </c>
      <c r="G258" s="33"/>
      <c r="H258" s="33"/>
      <c r="I258" s="33"/>
      <c r="J258" s="33"/>
      <c r="K258" s="33"/>
      <c r="L258" s="33"/>
      <c r="M258" s="33"/>
      <c r="N258" s="33" t="s">
        <v>105</v>
      </c>
      <c r="O258" s="33"/>
      <c r="P258" s="33"/>
    </row>
    <row r="259" spans="1:16" ht="27.75" customHeight="1">
      <c r="A259" s="33"/>
      <c r="B259" s="80" t="s">
        <v>32</v>
      </c>
      <c r="C259" s="32"/>
      <c r="D259" s="33"/>
      <c r="E259" s="33"/>
      <c r="F259" s="33" t="s">
        <v>33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27.75" customHeight="1">
      <c r="A260" s="33"/>
      <c r="B260" s="93" t="s">
        <v>19</v>
      </c>
      <c r="C260" s="32"/>
      <c r="D260" s="33"/>
      <c r="E260" s="33"/>
      <c r="F260" s="93" t="s">
        <v>60</v>
      </c>
      <c r="G260" s="33"/>
      <c r="H260" s="33"/>
      <c r="I260" s="33"/>
      <c r="J260" s="33"/>
      <c r="K260" s="33"/>
      <c r="L260" s="33"/>
      <c r="M260" s="33"/>
    </row>
    <row r="261" spans="1:16" ht="27.75" customHeight="1">
      <c r="A261" s="33"/>
      <c r="B261" s="80"/>
      <c r="C261" s="32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6" ht="27.75" customHeight="1">
      <c r="A262" s="33"/>
      <c r="B262" s="80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6" ht="27.75" customHeight="1">
      <c r="A263" s="33"/>
      <c r="B263" s="32" t="s">
        <v>20</v>
      </c>
      <c r="C263" s="32"/>
      <c r="D263" s="33"/>
      <c r="E263" s="33"/>
      <c r="F263" s="33" t="s">
        <v>23</v>
      </c>
      <c r="G263" s="33"/>
      <c r="H263" s="33"/>
      <c r="I263" s="33"/>
      <c r="J263" s="33"/>
      <c r="K263" s="33"/>
      <c r="L263" s="33"/>
      <c r="M263" s="33"/>
    </row>
    <row r="264" spans="1:16" ht="40.5" customHeight="1">
      <c r="A264" s="33"/>
      <c r="B264" s="32"/>
      <c r="C264" s="32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6" ht="40.5" customHeight="1">
      <c r="A265" s="33"/>
      <c r="B265" s="32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6" s="39" customFormat="1" ht="21.75" customHeight="1">
      <c r="A266" s="33"/>
      <c r="B266" s="32"/>
      <c r="C266" s="32"/>
      <c r="D266" s="33"/>
      <c r="E266" s="33"/>
      <c r="F266" s="33"/>
      <c r="G266" s="33"/>
      <c r="H266" s="33"/>
      <c r="I266" s="51"/>
      <c r="J266" s="51"/>
      <c r="K266" s="51"/>
      <c r="L266" s="51"/>
      <c r="M266" s="51"/>
    </row>
    <row r="267" spans="1:16" s="68" customFormat="1" ht="22.5" customHeight="1">
      <c r="A267" s="302" t="s">
        <v>289</v>
      </c>
      <c r="B267" s="302"/>
      <c r="C267" s="302"/>
      <c r="D267" s="302"/>
      <c r="E267" s="302"/>
      <c r="F267" s="302"/>
      <c r="G267" s="302"/>
      <c r="H267" s="302"/>
      <c r="I267" s="67"/>
      <c r="J267" s="67"/>
      <c r="K267" s="67"/>
      <c r="L267" s="67"/>
      <c r="M267" s="67"/>
    </row>
    <row r="268" spans="1:16" s="68" customFormat="1" ht="22.5" customHeight="1">
      <c r="A268" s="32"/>
      <c r="B268" s="80"/>
      <c r="C268" s="32"/>
      <c r="D268" s="33"/>
      <c r="E268" s="33"/>
      <c r="F268" s="33"/>
      <c r="G268" s="33"/>
      <c r="H268" s="33"/>
      <c r="I268" s="67"/>
      <c r="J268" s="67"/>
      <c r="K268" s="67"/>
      <c r="L268" s="67"/>
      <c r="M268" s="67"/>
    </row>
    <row r="269" spans="1:16" s="68" customFormat="1" ht="22.5" customHeight="1">
      <c r="A269" s="32" t="s">
        <v>28</v>
      </c>
      <c r="B269" s="80"/>
      <c r="C269" s="34" t="s">
        <v>98</v>
      </c>
      <c r="D269" s="34"/>
      <c r="E269" s="34"/>
      <c r="F269" s="33"/>
      <c r="G269" s="33"/>
      <c r="H269" s="33"/>
      <c r="I269" s="67"/>
      <c r="J269" s="67"/>
      <c r="K269" s="67"/>
      <c r="L269" s="67"/>
      <c r="M269" s="67"/>
    </row>
    <row r="270" spans="1:16" s="68" customFormat="1" ht="22.5" customHeight="1">
      <c r="A270" s="35" t="s">
        <v>29</v>
      </c>
      <c r="B270" s="81"/>
      <c r="C270" s="35" t="s">
        <v>283</v>
      </c>
      <c r="D270" s="33"/>
      <c r="E270" s="33"/>
      <c r="F270" s="33"/>
      <c r="G270" s="33"/>
      <c r="H270" s="33"/>
      <c r="I270" s="67"/>
      <c r="J270" s="67"/>
      <c r="K270" s="67"/>
      <c r="L270" s="67"/>
      <c r="M270" s="67"/>
    </row>
    <row r="271" spans="1:16" ht="22.5" customHeight="1">
      <c r="A271" s="32" t="s">
        <v>35</v>
      </c>
      <c r="B271" s="80"/>
      <c r="C271" s="32" t="s">
        <v>100</v>
      </c>
      <c r="D271" s="33"/>
      <c r="E271" s="33"/>
      <c r="F271" s="33"/>
      <c r="G271" s="33"/>
      <c r="H271" s="33"/>
      <c r="I271" s="48"/>
      <c r="J271" s="48"/>
      <c r="K271" s="48"/>
      <c r="L271" s="48"/>
      <c r="M271" s="48"/>
    </row>
    <row r="272" spans="1:16" ht="22.5" customHeight="1">
      <c r="A272" s="32" t="s">
        <v>36</v>
      </c>
      <c r="B272" s="80"/>
      <c r="C272" s="32" t="s">
        <v>24</v>
      </c>
      <c r="D272" s="33"/>
      <c r="E272" s="33"/>
      <c r="F272" s="33"/>
      <c r="G272" s="33"/>
      <c r="H272" s="33"/>
      <c r="I272" s="48"/>
      <c r="J272" s="48"/>
      <c r="K272" s="48"/>
      <c r="L272" s="48"/>
      <c r="M272" s="48"/>
    </row>
    <row r="273" spans="1:13" ht="22.5" customHeight="1">
      <c r="A273" s="32" t="s">
        <v>1</v>
      </c>
      <c r="B273" s="80"/>
      <c r="C273" s="32" t="s">
        <v>101</v>
      </c>
      <c r="D273" s="33"/>
      <c r="E273" s="33"/>
      <c r="F273" s="33"/>
      <c r="G273" s="33"/>
      <c r="H273" s="33"/>
      <c r="I273" s="53"/>
      <c r="J273" s="53"/>
      <c r="K273" s="53"/>
      <c r="L273" s="53"/>
      <c r="M273" s="53"/>
    </row>
    <row r="274" spans="1:13" ht="22.5" customHeight="1">
      <c r="A274" s="32" t="s">
        <v>2</v>
      </c>
      <c r="B274" s="80"/>
      <c r="C274" s="32" t="s">
        <v>26</v>
      </c>
      <c r="D274" s="33"/>
      <c r="E274" s="33"/>
      <c r="F274" s="33"/>
      <c r="G274" s="33"/>
      <c r="H274" s="33"/>
      <c r="I274" s="53"/>
      <c r="J274" s="53"/>
      <c r="K274" s="53"/>
      <c r="L274" s="53"/>
      <c r="M274" s="53"/>
    </row>
    <row r="275" spans="1:13" ht="22.5" customHeight="1">
      <c r="A275" s="32" t="s">
        <v>3</v>
      </c>
      <c r="B275" s="80"/>
      <c r="C275" s="32" t="s">
        <v>102</v>
      </c>
      <c r="D275" s="33"/>
      <c r="E275" s="33"/>
      <c r="F275" s="33"/>
      <c r="G275" s="33"/>
      <c r="H275" s="33"/>
      <c r="I275" s="53"/>
      <c r="J275" s="53"/>
      <c r="K275" s="53"/>
      <c r="L275" s="53"/>
      <c r="M275" s="53"/>
    </row>
    <row r="276" spans="1:13" ht="22.5" customHeight="1" thickBot="1">
      <c r="I276" s="53"/>
      <c r="J276" s="53"/>
      <c r="K276" s="53"/>
      <c r="L276" s="53"/>
      <c r="M276" s="53"/>
    </row>
    <row r="277" spans="1:13" ht="48.75" customHeight="1">
      <c r="A277" s="37" t="s">
        <v>37</v>
      </c>
      <c r="B277" s="38" t="s">
        <v>38</v>
      </c>
      <c r="C277" s="38" t="s">
        <v>275</v>
      </c>
      <c r="D277" s="38" t="s">
        <v>39</v>
      </c>
      <c r="E277" s="38" t="s">
        <v>40</v>
      </c>
      <c r="F277" s="38" t="s">
        <v>80</v>
      </c>
      <c r="G277" s="38" t="s">
        <v>69</v>
      </c>
      <c r="H277" s="38" t="s">
        <v>103</v>
      </c>
      <c r="I277" s="53"/>
      <c r="J277" s="53"/>
      <c r="K277" s="53"/>
      <c r="L277" s="53"/>
      <c r="M277" s="53"/>
    </row>
    <row r="278" spans="1:13" ht="30.75" customHeight="1">
      <c r="A278" s="40" t="s">
        <v>46</v>
      </c>
      <c r="B278" s="82" t="s">
        <v>47</v>
      </c>
      <c r="C278" s="40" t="s">
        <v>48</v>
      </c>
      <c r="D278" s="40" t="s">
        <v>49</v>
      </c>
      <c r="E278" s="40" t="s">
        <v>50</v>
      </c>
      <c r="F278" s="40" t="s">
        <v>51</v>
      </c>
      <c r="G278" s="40" t="s">
        <v>104</v>
      </c>
      <c r="H278" s="40" t="s">
        <v>52</v>
      </c>
      <c r="I278" s="53"/>
      <c r="J278" s="53"/>
      <c r="K278" s="53"/>
      <c r="L278" s="53"/>
      <c r="M278" s="53"/>
    </row>
    <row r="279" spans="1:13" ht="30.75" customHeight="1">
      <c r="A279" s="64">
        <v>1</v>
      </c>
      <c r="B279" s="83" t="s">
        <v>109</v>
      </c>
      <c r="C279" s="65" t="s">
        <v>178</v>
      </c>
      <c r="D279" s="65" t="s">
        <v>182</v>
      </c>
      <c r="E279" s="65"/>
      <c r="F279" s="65"/>
      <c r="G279" s="65"/>
      <c r="H279" s="66">
        <v>1</v>
      </c>
      <c r="I279" s="53"/>
      <c r="J279" s="53"/>
      <c r="K279" s="53"/>
      <c r="L279" s="53"/>
      <c r="M279" s="53"/>
    </row>
    <row r="280" spans="1:13" ht="31.5" customHeight="1">
      <c r="A280" s="104">
        <v>2</v>
      </c>
      <c r="B280" s="105" t="s">
        <v>117</v>
      </c>
      <c r="C280" s="106" t="s">
        <v>178</v>
      </c>
      <c r="D280" s="106" t="s">
        <v>182</v>
      </c>
      <c r="E280" s="106"/>
      <c r="F280" s="106"/>
      <c r="G280" s="106"/>
      <c r="H280" s="72">
        <v>2</v>
      </c>
      <c r="I280" s="53"/>
      <c r="J280" s="53"/>
      <c r="K280" s="53"/>
      <c r="L280" s="53"/>
      <c r="M280" s="53"/>
    </row>
    <row r="281" spans="1:13" ht="31.5" customHeight="1">
      <c r="A281" s="64">
        <v>3</v>
      </c>
      <c r="B281" s="105" t="s">
        <v>391</v>
      </c>
      <c r="C281" s="106" t="s">
        <v>180</v>
      </c>
      <c r="D281" s="106" t="s">
        <v>182</v>
      </c>
      <c r="E281" s="106"/>
      <c r="F281" s="106"/>
      <c r="G281" s="106"/>
      <c r="H281" s="66">
        <v>3</v>
      </c>
      <c r="I281" s="53"/>
      <c r="J281" s="53"/>
      <c r="K281" s="53"/>
      <c r="L281" s="53"/>
      <c r="M281" s="53"/>
    </row>
    <row r="282" spans="1:13" ht="31.5" customHeight="1">
      <c r="A282" s="104">
        <v>4</v>
      </c>
      <c r="B282" s="105" t="s">
        <v>353</v>
      </c>
      <c r="C282" s="106" t="s">
        <v>180</v>
      </c>
      <c r="D282" s="106" t="s">
        <v>182</v>
      </c>
      <c r="E282" s="106"/>
      <c r="F282" s="106"/>
      <c r="G282" s="106"/>
      <c r="H282" s="72">
        <v>4</v>
      </c>
      <c r="I282" s="53"/>
      <c r="J282" s="53"/>
      <c r="K282" s="53"/>
      <c r="L282" s="53"/>
      <c r="M282" s="53"/>
    </row>
    <row r="283" spans="1:13" ht="31.5" customHeight="1">
      <c r="A283" s="64">
        <v>5</v>
      </c>
      <c r="B283" s="83" t="s">
        <v>251</v>
      </c>
      <c r="C283" s="65" t="s">
        <v>180</v>
      </c>
      <c r="D283" s="65" t="s">
        <v>182</v>
      </c>
      <c r="E283" s="65"/>
      <c r="F283" s="65"/>
      <c r="G283" s="65"/>
      <c r="H283" s="66">
        <v>5</v>
      </c>
      <c r="I283" s="53"/>
      <c r="J283" s="53"/>
      <c r="K283" s="53"/>
      <c r="L283" s="53"/>
      <c r="M283" s="53"/>
    </row>
    <row r="284" spans="1:13" ht="31.5" customHeight="1">
      <c r="A284" s="104">
        <v>6</v>
      </c>
      <c r="B284" s="83" t="s">
        <v>115</v>
      </c>
      <c r="C284" s="65" t="s">
        <v>180</v>
      </c>
      <c r="D284" s="65" t="s">
        <v>182</v>
      </c>
      <c r="E284" s="65"/>
      <c r="F284" s="65"/>
      <c r="G284" s="65"/>
      <c r="H284" s="72">
        <v>6</v>
      </c>
      <c r="I284" s="53"/>
      <c r="J284" s="53"/>
      <c r="K284" s="53"/>
      <c r="L284" s="53"/>
      <c r="M284" s="53"/>
    </row>
    <row r="285" spans="1:13" ht="31.5" customHeight="1">
      <c r="A285" s="64">
        <v>7</v>
      </c>
      <c r="B285" s="83" t="s">
        <v>110</v>
      </c>
      <c r="C285" s="65" t="s">
        <v>179</v>
      </c>
      <c r="D285" s="65" t="s">
        <v>182</v>
      </c>
      <c r="E285" s="65"/>
      <c r="F285" s="65"/>
      <c r="G285" s="65"/>
      <c r="H285" s="66">
        <v>7</v>
      </c>
      <c r="I285" s="33" t="s">
        <v>398</v>
      </c>
      <c r="J285" s="53"/>
      <c r="K285" s="53"/>
      <c r="L285" s="53"/>
      <c r="M285" s="53"/>
    </row>
    <row r="286" spans="1:13" ht="31.5" customHeight="1">
      <c r="A286" s="104">
        <v>8</v>
      </c>
      <c r="B286" s="83" t="s">
        <v>112</v>
      </c>
      <c r="C286" s="65" t="s">
        <v>181</v>
      </c>
      <c r="D286" s="65" t="s">
        <v>182</v>
      </c>
      <c r="E286" s="65"/>
      <c r="F286" s="65"/>
      <c r="G286" s="65"/>
      <c r="H286" s="72">
        <v>8</v>
      </c>
      <c r="I286" s="53"/>
      <c r="J286" s="53"/>
      <c r="K286" s="53"/>
      <c r="L286" s="53"/>
      <c r="M286" s="53"/>
    </row>
    <row r="287" spans="1:13" ht="38.25" customHeight="1">
      <c r="A287" s="64">
        <v>9</v>
      </c>
      <c r="B287" s="105" t="s">
        <v>114</v>
      </c>
      <c r="C287" s="106" t="s">
        <v>181</v>
      </c>
      <c r="D287" s="106" t="s">
        <v>182</v>
      </c>
      <c r="E287" s="106"/>
      <c r="F287" s="106"/>
      <c r="G287" s="106"/>
      <c r="H287" s="66">
        <v>9</v>
      </c>
      <c r="I287" s="53"/>
      <c r="J287" s="53"/>
      <c r="K287" s="53"/>
      <c r="L287" s="53"/>
      <c r="M287" s="53"/>
    </row>
    <row r="288" spans="1:13" ht="30" customHeight="1">
      <c r="A288" s="104">
        <v>10</v>
      </c>
      <c r="B288" s="105" t="s">
        <v>116</v>
      </c>
      <c r="C288" s="106" t="s">
        <v>180</v>
      </c>
      <c r="D288" s="106" t="s">
        <v>182</v>
      </c>
      <c r="E288" s="106"/>
      <c r="F288" s="106"/>
      <c r="G288" s="106"/>
      <c r="H288" s="72">
        <v>10</v>
      </c>
      <c r="I288" s="53"/>
      <c r="J288" s="53"/>
      <c r="K288" s="53"/>
      <c r="L288" s="53"/>
      <c r="M288" s="53"/>
    </row>
    <row r="289" spans="1:26" ht="27.75" customHeight="1">
      <c r="A289" s="64">
        <v>11</v>
      </c>
      <c r="B289" s="105" t="s">
        <v>403</v>
      </c>
      <c r="C289" s="106" t="s">
        <v>180</v>
      </c>
      <c r="D289" s="106" t="s">
        <v>182</v>
      </c>
      <c r="E289" s="106"/>
      <c r="F289" s="106"/>
      <c r="G289" s="106"/>
      <c r="H289" s="66">
        <v>11</v>
      </c>
      <c r="I289" s="53"/>
      <c r="J289" s="53"/>
      <c r="K289" s="53"/>
      <c r="L289" s="53"/>
      <c r="M289" s="53"/>
    </row>
    <row r="290" spans="1:26" ht="27.75" customHeight="1">
      <c r="A290" s="104">
        <v>12</v>
      </c>
      <c r="B290" s="105" t="s">
        <v>392</v>
      </c>
      <c r="C290" s="106" t="s">
        <v>180</v>
      </c>
      <c r="D290" s="106" t="s">
        <v>182</v>
      </c>
      <c r="E290" s="106"/>
      <c r="F290" s="106"/>
      <c r="G290" s="106"/>
      <c r="H290" s="72">
        <v>12</v>
      </c>
      <c r="I290" s="33"/>
      <c r="J290" s="33"/>
      <c r="K290" s="33"/>
      <c r="L290" s="33"/>
      <c r="M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27.75" customHeight="1">
      <c r="A291" s="64">
        <v>13</v>
      </c>
      <c r="B291" s="105" t="s">
        <v>393</v>
      </c>
      <c r="C291" s="106" t="s">
        <v>180</v>
      </c>
      <c r="D291" s="106" t="s">
        <v>182</v>
      </c>
      <c r="E291" s="106"/>
      <c r="F291" s="106"/>
      <c r="G291" s="106"/>
      <c r="H291" s="66">
        <v>13</v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1:26" ht="27.75" customHeight="1">
      <c r="A292" s="104">
        <v>14</v>
      </c>
      <c r="B292" s="105" t="s">
        <v>394</v>
      </c>
      <c r="C292" s="106" t="s">
        <v>181</v>
      </c>
      <c r="D292" s="106" t="s">
        <v>182</v>
      </c>
      <c r="E292" s="106"/>
      <c r="F292" s="106"/>
      <c r="G292" s="106"/>
      <c r="H292" s="72">
        <v>14</v>
      </c>
      <c r="I292" s="33" t="s">
        <v>402</v>
      </c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1:26" ht="39" customHeight="1">
      <c r="A293" s="64">
        <v>15</v>
      </c>
      <c r="B293" s="105" t="s">
        <v>395</v>
      </c>
      <c r="C293" s="106" t="s">
        <v>354</v>
      </c>
      <c r="D293" s="106" t="s">
        <v>182</v>
      </c>
      <c r="E293" s="106"/>
      <c r="F293" s="106"/>
      <c r="G293" s="106"/>
      <c r="H293" s="66">
        <v>15</v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1:26" ht="27.75" customHeight="1">
      <c r="A294" s="104">
        <v>16</v>
      </c>
      <c r="B294" s="105" t="s">
        <v>396</v>
      </c>
      <c r="C294" s="106" t="s">
        <v>178</v>
      </c>
      <c r="D294" s="106" t="s">
        <v>182</v>
      </c>
      <c r="E294" s="106"/>
      <c r="F294" s="106"/>
      <c r="G294" s="106"/>
      <c r="H294" s="72">
        <v>16</v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1:26" ht="27.75" customHeight="1">
      <c r="A295" s="64">
        <v>17</v>
      </c>
      <c r="B295" s="83" t="s">
        <v>328</v>
      </c>
      <c r="C295" s="65" t="s">
        <v>177</v>
      </c>
      <c r="D295" s="65" t="s">
        <v>182</v>
      </c>
      <c r="E295" s="43"/>
      <c r="F295" s="43"/>
      <c r="G295" s="43"/>
      <c r="H295" s="66">
        <v>17</v>
      </c>
      <c r="I295" s="33">
        <v>80</v>
      </c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1:26" ht="27.75" customHeight="1">
      <c r="A296" s="104">
        <v>18</v>
      </c>
      <c r="B296" s="83" t="s">
        <v>175</v>
      </c>
      <c r="C296" s="65" t="s">
        <v>177</v>
      </c>
      <c r="D296" s="65" t="s">
        <v>182</v>
      </c>
      <c r="E296" s="43"/>
      <c r="F296" s="43"/>
      <c r="G296" s="43"/>
      <c r="H296" s="72">
        <v>18</v>
      </c>
      <c r="I296" s="33">
        <v>81</v>
      </c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1:26" ht="27.75" customHeight="1">
      <c r="A297" s="64">
        <v>19</v>
      </c>
      <c r="B297" s="90" t="s">
        <v>329</v>
      </c>
      <c r="C297" s="65" t="s">
        <v>177</v>
      </c>
      <c r="D297" s="65" t="s">
        <v>182</v>
      </c>
      <c r="E297" s="49"/>
      <c r="F297" s="49"/>
      <c r="G297" s="49"/>
      <c r="H297" s="66">
        <v>19</v>
      </c>
      <c r="I297" s="33">
        <v>82</v>
      </c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1:26" ht="27.75" customHeight="1">
      <c r="A298" s="104">
        <v>20</v>
      </c>
      <c r="B298" s="90" t="s">
        <v>111</v>
      </c>
      <c r="C298" s="65" t="s">
        <v>177</v>
      </c>
      <c r="D298" s="65" t="s">
        <v>182</v>
      </c>
      <c r="E298" s="49"/>
      <c r="F298" s="49"/>
      <c r="G298" s="49"/>
      <c r="H298" s="72">
        <v>20</v>
      </c>
      <c r="I298" s="33">
        <v>83</v>
      </c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1:26" ht="27.75" customHeight="1">
      <c r="A299" s="64">
        <v>21</v>
      </c>
      <c r="B299" s="90" t="s">
        <v>330</v>
      </c>
      <c r="C299" s="65" t="s">
        <v>177</v>
      </c>
      <c r="D299" s="65" t="s">
        <v>182</v>
      </c>
      <c r="E299" s="49"/>
      <c r="F299" s="49"/>
      <c r="G299" s="49"/>
      <c r="H299" s="66">
        <v>21</v>
      </c>
      <c r="I299" s="33">
        <v>84</v>
      </c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1:26" ht="27.75" customHeight="1">
      <c r="A300" s="104">
        <v>22</v>
      </c>
      <c r="B300" s="90" t="s">
        <v>165</v>
      </c>
      <c r="C300" s="65" t="s">
        <v>177</v>
      </c>
      <c r="D300" s="65" t="s">
        <v>182</v>
      </c>
      <c r="E300" s="49"/>
      <c r="F300" s="49"/>
      <c r="G300" s="49"/>
      <c r="H300" s="72">
        <v>22</v>
      </c>
      <c r="I300" s="33">
        <v>85</v>
      </c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1:26" ht="27.75" customHeight="1">
      <c r="A301" s="64">
        <v>23</v>
      </c>
      <c r="B301" s="90" t="s">
        <v>174</v>
      </c>
      <c r="C301" s="65" t="s">
        <v>177</v>
      </c>
      <c r="D301" s="65" t="s">
        <v>182</v>
      </c>
      <c r="E301" s="49"/>
      <c r="F301" s="49"/>
      <c r="G301" s="49"/>
      <c r="H301" s="66">
        <v>23</v>
      </c>
      <c r="I301" s="33">
        <v>86</v>
      </c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1:26" ht="37.5" customHeight="1">
      <c r="A302" s="104">
        <v>24</v>
      </c>
      <c r="B302" s="90" t="s">
        <v>331</v>
      </c>
      <c r="C302" s="65" t="s">
        <v>177</v>
      </c>
      <c r="D302" s="65" t="s">
        <v>182</v>
      </c>
      <c r="E302" s="49"/>
      <c r="F302" s="49"/>
      <c r="G302" s="49"/>
      <c r="H302" s="72">
        <v>24</v>
      </c>
      <c r="I302" s="33">
        <v>87</v>
      </c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1:26" ht="27.75" customHeight="1">
      <c r="A303" s="64">
        <v>25</v>
      </c>
      <c r="B303" s="90" t="s">
        <v>173</v>
      </c>
      <c r="C303" s="65" t="s">
        <v>177</v>
      </c>
      <c r="D303" s="65" t="s">
        <v>182</v>
      </c>
      <c r="E303" s="49"/>
      <c r="F303" s="49"/>
      <c r="G303" s="49"/>
      <c r="H303" s="66">
        <v>25</v>
      </c>
      <c r="I303" s="33">
        <v>88</v>
      </c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1:26" ht="27.75" customHeight="1">
      <c r="A304" s="104">
        <v>26</v>
      </c>
      <c r="B304" s="90" t="s">
        <v>171</v>
      </c>
      <c r="C304" s="65" t="s">
        <v>177</v>
      </c>
      <c r="D304" s="65" t="s">
        <v>182</v>
      </c>
      <c r="E304" s="49"/>
      <c r="F304" s="49"/>
      <c r="G304" s="49"/>
      <c r="H304" s="72">
        <v>26</v>
      </c>
      <c r="I304" s="33">
        <v>89</v>
      </c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1:18" ht="27.75" customHeight="1">
      <c r="A305" s="64">
        <v>27</v>
      </c>
      <c r="B305" s="90" t="s">
        <v>170</v>
      </c>
      <c r="C305" s="65" t="s">
        <v>177</v>
      </c>
      <c r="D305" s="65" t="s">
        <v>182</v>
      </c>
      <c r="E305" s="49"/>
      <c r="F305" s="49"/>
      <c r="G305" s="49"/>
      <c r="H305" s="66">
        <v>27</v>
      </c>
      <c r="I305" s="33">
        <v>90</v>
      </c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1:18" ht="27.75" customHeight="1">
      <c r="A306" s="104">
        <v>28</v>
      </c>
      <c r="B306" s="90" t="s">
        <v>168</v>
      </c>
      <c r="C306" s="65" t="s">
        <v>177</v>
      </c>
      <c r="D306" s="65" t="s">
        <v>182</v>
      </c>
      <c r="E306" s="49"/>
      <c r="F306" s="49"/>
      <c r="G306" s="49"/>
      <c r="H306" s="72">
        <v>28</v>
      </c>
      <c r="I306" s="33">
        <v>91</v>
      </c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1:18" ht="40.5" customHeight="1">
      <c r="A307" s="64">
        <v>29</v>
      </c>
      <c r="B307" s="90" t="s">
        <v>332</v>
      </c>
      <c r="C307" s="65" t="s">
        <v>177</v>
      </c>
      <c r="D307" s="65" t="s">
        <v>182</v>
      </c>
      <c r="E307" s="49"/>
      <c r="F307" s="49"/>
      <c r="G307" s="49"/>
      <c r="H307" s="66">
        <v>29</v>
      </c>
      <c r="I307" s="33">
        <v>92</v>
      </c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1:18" ht="27.75" customHeight="1">
      <c r="A308" s="104">
        <v>30</v>
      </c>
      <c r="B308" s="90" t="s">
        <v>166</v>
      </c>
      <c r="C308" s="65" t="s">
        <v>177</v>
      </c>
      <c r="D308" s="65" t="s">
        <v>182</v>
      </c>
      <c r="E308" s="49"/>
      <c r="F308" s="49"/>
      <c r="G308" s="49"/>
      <c r="H308" s="72">
        <v>30</v>
      </c>
      <c r="I308" s="33">
        <v>93</v>
      </c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1:18" ht="27.75" customHeight="1">
      <c r="A309" s="64">
        <v>31</v>
      </c>
      <c r="B309" s="90" t="s">
        <v>333</v>
      </c>
      <c r="C309" s="65" t="s">
        <v>177</v>
      </c>
      <c r="D309" s="65" t="s">
        <v>182</v>
      </c>
      <c r="E309" s="49"/>
      <c r="F309" s="49"/>
      <c r="G309" s="49"/>
      <c r="H309" s="66">
        <v>31</v>
      </c>
      <c r="I309" s="33">
        <v>94</v>
      </c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1:18" ht="27.75" customHeight="1">
      <c r="A310" s="104">
        <v>32</v>
      </c>
      <c r="B310" s="90" t="s">
        <v>222</v>
      </c>
      <c r="C310" s="65" t="s">
        <v>177</v>
      </c>
      <c r="D310" s="65" t="s">
        <v>182</v>
      </c>
      <c r="E310" s="49"/>
      <c r="F310" s="49"/>
      <c r="G310" s="49"/>
      <c r="H310" s="72">
        <v>32</v>
      </c>
      <c r="I310" s="33">
        <v>95</v>
      </c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1:18" ht="27.75" customHeight="1">
      <c r="A311" s="64"/>
      <c r="B311" s="90" t="str">
        <f>B204</f>
        <v>JUMLAH</v>
      </c>
      <c r="C311" s="65"/>
      <c r="D311" s="65"/>
      <c r="E311" s="49"/>
      <c r="F311" s="49"/>
      <c r="G311" s="49"/>
      <c r="H311" s="66"/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1:18" ht="27.75" customHeight="1">
      <c r="A312" s="33"/>
      <c r="B312" s="80"/>
      <c r="C312" s="32"/>
      <c r="D312" s="33"/>
      <c r="E312" s="33"/>
      <c r="F312" s="33" t="s">
        <v>59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1:18" ht="21" customHeight="1">
      <c r="A313" s="33"/>
      <c r="B313" s="80" t="s">
        <v>32</v>
      </c>
      <c r="C313" s="32"/>
      <c r="D313" s="33"/>
      <c r="E313" s="33"/>
      <c r="F313" s="33" t="s">
        <v>33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1:18" ht="21" customHeight="1">
      <c r="A314" s="33"/>
      <c r="B314" s="32" t="s">
        <v>19</v>
      </c>
      <c r="C314" s="32"/>
      <c r="D314" s="33"/>
      <c r="E314" s="33"/>
      <c r="F314" s="33" t="s">
        <v>60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1:18" ht="21" customHeight="1">
      <c r="A315" s="33"/>
      <c r="B315" s="80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1:18" ht="21" customHeight="1">
      <c r="A316" s="33"/>
      <c r="B316" s="80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1:18" ht="21" customHeight="1">
      <c r="A317" s="33"/>
      <c r="B317" s="32" t="s">
        <v>20</v>
      </c>
      <c r="C317" s="32"/>
      <c r="D317" s="33"/>
      <c r="E317" s="33"/>
      <c r="F317" s="33" t="s">
        <v>23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1:18" ht="27.75" customHeight="1"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1:18" ht="27.75" customHeight="1"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1:18" ht="27.75" customHeight="1">
      <c r="A320" s="302" t="s">
        <v>290</v>
      </c>
      <c r="B320" s="302"/>
      <c r="C320" s="302"/>
      <c r="D320" s="302"/>
      <c r="E320" s="302"/>
      <c r="F320" s="302"/>
      <c r="G320" s="302"/>
      <c r="H320" s="302"/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ht="27.75" customHeight="1">
      <c r="A321" s="32" t="s">
        <v>28</v>
      </c>
      <c r="B321" s="80"/>
      <c r="C321" s="34" t="s">
        <v>98</v>
      </c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t="27.75" customHeight="1">
      <c r="A322" s="35" t="s">
        <v>29</v>
      </c>
      <c r="B322" s="81"/>
      <c r="C322" s="35" t="s">
        <v>283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1:18" ht="21.75" customHeight="1">
      <c r="A323" s="32" t="s">
        <v>35</v>
      </c>
      <c r="B323" s="80"/>
      <c r="C323" s="32" t="s">
        <v>100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1:18" ht="20.25">
      <c r="A324" s="32" t="s">
        <v>36</v>
      </c>
      <c r="B324" s="80"/>
      <c r="C324" s="32" t="s">
        <v>24</v>
      </c>
      <c r="D324" s="33"/>
      <c r="E324" s="33"/>
      <c r="F324" s="33"/>
      <c r="G324" s="33"/>
      <c r="H324" s="33"/>
    </row>
    <row r="325" spans="1:18" ht="20.25">
      <c r="A325" s="32" t="s">
        <v>1</v>
      </c>
      <c r="B325" s="80"/>
      <c r="C325" s="32" t="s">
        <v>101</v>
      </c>
      <c r="D325" s="33"/>
      <c r="E325" s="33"/>
      <c r="F325" s="33"/>
      <c r="G325" s="33"/>
      <c r="H325" s="33"/>
    </row>
    <row r="326" spans="1:18" ht="20.25">
      <c r="A326" s="32" t="s">
        <v>2</v>
      </c>
      <c r="B326" s="80"/>
      <c r="C326" s="32" t="s">
        <v>26</v>
      </c>
      <c r="D326" s="33"/>
      <c r="E326" s="33"/>
      <c r="F326" s="33"/>
      <c r="G326" s="33"/>
      <c r="H326" s="33"/>
    </row>
    <row r="327" spans="1:18" ht="29.25" customHeight="1" thickBot="1">
      <c r="A327" s="32" t="s">
        <v>3</v>
      </c>
      <c r="B327" s="80"/>
      <c r="C327" s="32" t="s">
        <v>102</v>
      </c>
      <c r="D327" s="33"/>
      <c r="E327" s="33"/>
      <c r="F327" s="33"/>
      <c r="G327" s="33"/>
      <c r="H327" s="33"/>
    </row>
    <row r="328" spans="1:18" ht="52.5" customHeight="1">
      <c r="A328" s="37" t="s">
        <v>37</v>
      </c>
      <c r="B328" s="38" t="s">
        <v>38</v>
      </c>
      <c r="C328" s="38" t="s">
        <v>275</v>
      </c>
      <c r="D328" s="38" t="s">
        <v>39</v>
      </c>
      <c r="E328" s="38" t="s">
        <v>40</v>
      </c>
      <c r="F328" s="38" t="s">
        <v>80</v>
      </c>
      <c r="G328" s="38" t="s">
        <v>69</v>
      </c>
      <c r="H328" s="38" t="s">
        <v>103</v>
      </c>
    </row>
    <row r="329" spans="1:18" ht="29.25" customHeight="1">
      <c r="A329" s="40" t="s">
        <v>46</v>
      </c>
      <c r="B329" s="82" t="s">
        <v>47</v>
      </c>
      <c r="C329" s="40" t="s">
        <v>48</v>
      </c>
      <c r="D329" s="40" t="s">
        <v>49</v>
      </c>
      <c r="E329" s="40" t="s">
        <v>50</v>
      </c>
      <c r="F329" s="40" t="s">
        <v>51</v>
      </c>
      <c r="G329" s="40" t="s">
        <v>104</v>
      </c>
      <c r="H329" s="40" t="s">
        <v>52</v>
      </c>
    </row>
    <row r="330" spans="1:18" ht="25.5" customHeight="1">
      <c r="A330" s="64">
        <v>1</v>
      </c>
      <c r="B330" s="83" t="s">
        <v>109</v>
      </c>
      <c r="C330" s="65" t="s">
        <v>178</v>
      </c>
      <c r="D330" s="65" t="s">
        <v>182</v>
      </c>
      <c r="E330" s="65"/>
      <c r="F330" s="65"/>
      <c r="G330" s="65"/>
      <c r="H330" s="66">
        <v>1</v>
      </c>
    </row>
    <row r="331" spans="1:18" ht="25.5" customHeight="1">
      <c r="A331" s="104">
        <v>2</v>
      </c>
      <c r="B331" s="105" t="s">
        <v>117</v>
      </c>
      <c r="C331" s="106" t="s">
        <v>178</v>
      </c>
      <c r="D331" s="106" t="s">
        <v>182</v>
      </c>
      <c r="E331" s="106"/>
      <c r="F331" s="106"/>
      <c r="G331" s="106"/>
      <c r="H331" s="72">
        <v>2</v>
      </c>
    </row>
    <row r="332" spans="1:18" ht="25.5" customHeight="1">
      <c r="A332" s="64">
        <v>3</v>
      </c>
      <c r="B332" s="105" t="s">
        <v>391</v>
      </c>
      <c r="C332" s="106" t="s">
        <v>180</v>
      </c>
      <c r="D332" s="106" t="s">
        <v>182</v>
      </c>
      <c r="E332" s="106"/>
      <c r="F332" s="106"/>
      <c r="G332" s="106"/>
      <c r="H332" s="66">
        <v>3</v>
      </c>
    </row>
    <row r="333" spans="1:18" s="39" customFormat="1" ht="25.5" customHeight="1">
      <c r="A333" s="104">
        <v>4</v>
      </c>
      <c r="B333" s="105" t="s">
        <v>353</v>
      </c>
      <c r="C333" s="106" t="s">
        <v>180</v>
      </c>
      <c r="D333" s="106" t="s">
        <v>182</v>
      </c>
      <c r="E333" s="106"/>
      <c r="F333" s="106"/>
      <c r="G333" s="106"/>
      <c r="H333" s="72">
        <v>4</v>
      </c>
    </row>
    <row r="334" spans="1:18" s="41" customFormat="1" ht="25.5" customHeight="1">
      <c r="A334" s="64">
        <v>5</v>
      </c>
      <c r="B334" s="83" t="s">
        <v>251</v>
      </c>
      <c r="C334" s="65" t="s">
        <v>180</v>
      </c>
      <c r="D334" s="65" t="s">
        <v>182</v>
      </c>
      <c r="E334" s="65"/>
      <c r="F334" s="65"/>
      <c r="G334" s="65"/>
      <c r="H334" s="66">
        <v>5</v>
      </c>
    </row>
    <row r="335" spans="1:18" s="68" customFormat="1" ht="25.5" customHeight="1">
      <c r="A335" s="104">
        <v>6</v>
      </c>
      <c r="B335" s="83" t="s">
        <v>115</v>
      </c>
      <c r="C335" s="65" t="s">
        <v>180</v>
      </c>
      <c r="D335" s="65" t="s">
        <v>182</v>
      </c>
      <c r="E335" s="65"/>
      <c r="F335" s="65"/>
      <c r="G335" s="65"/>
      <c r="H335" s="72">
        <v>6</v>
      </c>
    </row>
    <row r="336" spans="1:18" s="68" customFormat="1" ht="25.5" customHeight="1">
      <c r="A336" s="64">
        <v>7</v>
      </c>
      <c r="B336" s="83" t="s">
        <v>110</v>
      </c>
      <c r="C336" s="65" t="s">
        <v>179</v>
      </c>
      <c r="D336" s="65" t="s">
        <v>182</v>
      </c>
      <c r="E336" s="65"/>
      <c r="F336" s="65"/>
      <c r="G336" s="65"/>
      <c r="H336" s="66">
        <v>7</v>
      </c>
      <c r="I336" s="33" t="s">
        <v>398</v>
      </c>
    </row>
    <row r="337" spans="1:13" s="68" customFormat="1" ht="25.5" customHeight="1">
      <c r="A337" s="104">
        <v>8</v>
      </c>
      <c r="B337" s="83" t="s">
        <v>112</v>
      </c>
      <c r="C337" s="65" t="s">
        <v>181</v>
      </c>
      <c r="D337" s="65" t="s">
        <v>182</v>
      </c>
      <c r="E337" s="65"/>
      <c r="F337" s="65"/>
      <c r="G337" s="65"/>
      <c r="H337" s="72">
        <v>8</v>
      </c>
    </row>
    <row r="338" spans="1:13" s="110" customFormat="1" ht="25.5" customHeight="1">
      <c r="A338" s="64">
        <v>9</v>
      </c>
      <c r="B338" s="105" t="s">
        <v>114</v>
      </c>
      <c r="C338" s="106" t="s">
        <v>181</v>
      </c>
      <c r="D338" s="106" t="s">
        <v>182</v>
      </c>
      <c r="E338" s="106"/>
      <c r="F338" s="106"/>
      <c r="G338" s="106"/>
      <c r="H338" s="66">
        <v>9</v>
      </c>
      <c r="I338" s="68"/>
    </row>
    <row r="339" spans="1:13" ht="25.5" customHeight="1">
      <c r="A339" s="104">
        <v>10</v>
      </c>
      <c r="B339" s="105" t="s">
        <v>116</v>
      </c>
      <c r="C339" s="106" t="s">
        <v>180</v>
      </c>
      <c r="D339" s="106" t="s">
        <v>182</v>
      </c>
      <c r="E339" s="106"/>
      <c r="F339" s="106"/>
      <c r="G339" s="106"/>
      <c r="H339" s="72">
        <v>10</v>
      </c>
      <c r="I339" s="68"/>
    </row>
    <row r="340" spans="1:13" ht="25.5" customHeight="1">
      <c r="A340" s="64">
        <v>11</v>
      </c>
      <c r="B340" s="105" t="s">
        <v>403</v>
      </c>
      <c r="C340" s="106" t="s">
        <v>180</v>
      </c>
      <c r="D340" s="106" t="s">
        <v>182</v>
      </c>
      <c r="E340" s="106"/>
      <c r="F340" s="106"/>
      <c r="G340" s="106"/>
      <c r="H340" s="66">
        <v>11</v>
      </c>
      <c r="I340" s="68"/>
    </row>
    <row r="341" spans="1:13" ht="25.5" customHeight="1">
      <c r="A341" s="104">
        <v>12</v>
      </c>
      <c r="B341" s="105" t="s">
        <v>392</v>
      </c>
      <c r="C341" s="106" t="s">
        <v>180</v>
      </c>
      <c r="D341" s="106" t="s">
        <v>182</v>
      </c>
      <c r="E341" s="106"/>
      <c r="F341" s="106"/>
      <c r="G341" s="106"/>
      <c r="H341" s="72">
        <v>12</v>
      </c>
      <c r="I341" s="68"/>
      <c r="J341" s="53"/>
      <c r="K341" s="53"/>
      <c r="L341" s="53"/>
      <c r="M341" s="53"/>
    </row>
    <row r="342" spans="1:13" ht="25.5" customHeight="1">
      <c r="A342" s="64">
        <v>13</v>
      </c>
      <c r="B342" s="105" t="s">
        <v>393</v>
      </c>
      <c r="C342" s="106" t="s">
        <v>180</v>
      </c>
      <c r="D342" s="106" t="s">
        <v>182</v>
      </c>
      <c r="E342" s="106"/>
      <c r="F342" s="106"/>
      <c r="G342" s="106"/>
      <c r="H342" s="66">
        <v>13</v>
      </c>
      <c r="I342" s="68"/>
      <c r="J342" s="53"/>
      <c r="K342" s="53"/>
      <c r="L342" s="53"/>
      <c r="M342" s="53"/>
    </row>
    <row r="343" spans="1:13" ht="25.5" customHeight="1">
      <c r="A343" s="104">
        <v>14</v>
      </c>
      <c r="B343" s="105" t="s">
        <v>394</v>
      </c>
      <c r="C343" s="106" t="s">
        <v>181</v>
      </c>
      <c r="D343" s="106" t="s">
        <v>182</v>
      </c>
      <c r="E343" s="106"/>
      <c r="F343" s="106"/>
      <c r="G343" s="106"/>
      <c r="H343" s="72">
        <v>14</v>
      </c>
      <c r="I343" s="68" t="s">
        <v>402</v>
      </c>
      <c r="J343" s="53"/>
      <c r="K343" s="53"/>
      <c r="L343" s="53"/>
      <c r="M343" s="53"/>
    </row>
    <row r="344" spans="1:13" ht="37.5" customHeight="1">
      <c r="A344" s="64">
        <v>15</v>
      </c>
      <c r="B344" s="105" t="s">
        <v>395</v>
      </c>
      <c r="C344" s="106" t="s">
        <v>354</v>
      </c>
      <c r="D344" s="106" t="s">
        <v>182</v>
      </c>
      <c r="E344" s="106"/>
      <c r="F344" s="106"/>
      <c r="G344" s="106"/>
      <c r="H344" s="66">
        <v>15</v>
      </c>
      <c r="I344" s="68"/>
      <c r="J344" s="53"/>
      <c r="K344" s="53"/>
      <c r="L344" s="53"/>
      <c r="M344" s="53"/>
    </row>
    <row r="345" spans="1:13" ht="25.5" customHeight="1">
      <c r="A345" s="104">
        <v>16</v>
      </c>
      <c r="B345" s="105" t="s">
        <v>396</v>
      </c>
      <c r="C345" s="106" t="s">
        <v>178</v>
      </c>
      <c r="D345" s="106" t="s">
        <v>182</v>
      </c>
      <c r="E345" s="106"/>
      <c r="F345" s="106"/>
      <c r="G345" s="106"/>
      <c r="H345" s="72">
        <v>16</v>
      </c>
      <c r="I345" s="68"/>
      <c r="J345" s="53"/>
      <c r="K345" s="53"/>
      <c r="L345" s="53"/>
      <c r="M345" s="53"/>
    </row>
    <row r="346" spans="1:13" ht="25.5" customHeight="1">
      <c r="A346" s="64">
        <v>17</v>
      </c>
      <c r="B346" s="83" t="s">
        <v>334</v>
      </c>
      <c r="C346" s="65" t="s">
        <v>177</v>
      </c>
      <c r="D346" s="65" t="s">
        <v>182</v>
      </c>
      <c r="E346" s="65"/>
      <c r="F346" s="65"/>
      <c r="G346" s="65"/>
      <c r="H346" s="66">
        <v>17</v>
      </c>
      <c r="I346" s="68">
        <v>96</v>
      </c>
      <c r="J346" s="53"/>
      <c r="K346" s="53"/>
      <c r="L346" s="53"/>
      <c r="M346" s="53"/>
    </row>
    <row r="347" spans="1:13" ht="25.5" customHeight="1">
      <c r="A347" s="104">
        <v>18</v>
      </c>
      <c r="B347" s="83" t="s">
        <v>127</v>
      </c>
      <c r="C347" s="65" t="s">
        <v>177</v>
      </c>
      <c r="D347" s="65" t="s">
        <v>182</v>
      </c>
      <c r="E347" s="65"/>
      <c r="F347" s="65"/>
      <c r="G347" s="65"/>
      <c r="H347" s="72">
        <v>18</v>
      </c>
      <c r="I347" s="68">
        <v>97</v>
      </c>
      <c r="J347" s="53"/>
      <c r="K347" s="53"/>
      <c r="L347" s="53"/>
      <c r="M347" s="53"/>
    </row>
    <row r="348" spans="1:13" ht="42" customHeight="1">
      <c r="A348" s="64">
        <v>19</v>
      </c>
      <c r="B348" s="90" t="s">
        <v>224</v>
      </c>
      <c r="C348" s="65" t="s">
        <v>177</v>
      </c>
      <c r="D348" s="65" t="s">
        <v>182</v>
      </c>
      <c r="E348" s="69"/>
      <c r="F348" s="69"/>
      <c r="G348" s="69"/>
      <c r="H348" s="66">
        <v>19</v>
      </c>
      <c r="I348" s="68">
        <v>98</v>
      </c>
      <c r="J348" s="53"/>
      <c r="K348" s="53"/>
      <c r="L348" s="53"/>
      <c r="M348" s="53"/>
    </row>
    <row r="349" spans="1:13" ht="25.5" customHeight="1">
      <c r="A349" s="104">
        <v>20</v>
      </c>
      <c r="B349" s="90" t="s">
        <v>163</v>
      </c>
      <c r="C349" s="65" t="s">
        <v>177</v>
      </c>
      <c r="D349" s="65" t="s">
        <v>182</v>
      </c>
      <c r="E349" s="69"/>
      <c r="F349" s="69"/>
      <c r="G349" s="69"/>
      <c r="H349" s="72">
        <v>20</v>
      </c>
      <c r="I349" s="68">
        <v>99</v>
      </c>
      <c r="J349" s="53"/>
      <c r="K349" s="53"/>
      <c r="L349" s="53"/>
      <c r="M349" s="53"/>
    </row>
    <row r="350" spans="1:13" ht="25.5" customHeight="1">
      <c r="A350" s="64">
        <v>21</v>
      </c>
      <c r="B350" s="90" t="s">
        <v>226</v>
      </c>
      <c r="C350" s="65" t="s">
        <v>177</v>
      </c>
      <c r="D350" s="65" t="s">
        <v>182</v>
      </c>
      <c r="E350" s="69"/>
      <c r="F350" s="69"/>
      <c r="G350" s="69"/>
      <c r="H350" s="66">
        <v>21</v>
      </c>
      <c r="I350" s="68">
        <v>100</v>
      </c>
      <c r="J350" s="53"/>
      <c r="K350" s="53"/>
      <c r="L350" s="53"/>
      <c r="M350" s="53"/>
    </row>
    <row r="351" spans="1:13" ht="25.5" customHeight="1">
      <c r="A351" s="104">
        <v>22</v>
      </c>
      <c r="B351" s="90" t="s">
        <v>335</v>
      </c>
      <c r="C351" s="65" t="s">
        <v>177</v>
      </c>
      <c r="D351" s="65" t="s">
        <v>182</v>
      </c>
      <c r="E351" s="69"/>
      <c r="F351" s="69"/>
      <c r="G351" s="69"/>
      <c r="H351" s="72">
        <v>22</v>
      </c>
      <c r="I351" s="68">
        <v>101</v>
      </c>
      <c r="J351" s="53"/>
      <c r="K351" s="53"/>
      <c r="L351" s="53"/>
      <c r="M351" s="53"/>
    </row>
    <row r="352" spans="1:13" ht="25.5" customHeight="1">
      <c r="A352" s="64">
        <v>23</v>
      </c>
      <c r="B352" s="90" t="s">
        <v>228</v>
      </c>
      <c r="C352" s="65" t="s">
        <v>177</v>
      </c>
      <c r="D352" s="65" t="s">
        <v>182</v>
      </c>
      <c r="E352" s="69"/>
      <c r="F352" s="69"/>
      <c r="G352" s="69"/>
      <c r="H352" s="66">
        <v>23</v>
      </c>
      <c r="I352" s="68">
        <v>102</v>
      </c>
      <c r="J352" s="53"/>
      <c r="K352" s="53"/>
      <c r="L352" s="53"/>
      <c r="M352" s="53"/>
    </row>
    <row r="353" spans="1:26" ht="25.5" customHeight="1">
      <c r="A353" s="104">
        <v>24</v>
      </c>
      <c r="B353" s="90" t="s">
        <v>229</v>
      </c>
      <c r="C353" s="65" t="s">
        <v>177</v>
      </c>
      <c r="D353" s="65" t="s">
        <v>182</v>
      </c>
      <c r="E353" s="69"/>
      <c r="F353" s="69"/>
      <c r="G353" s="69"/>
      <c r="H353" s="72">
        <v>24</v>
      </c>
      <c r="I353" s="68">
        <v>103</v>
      </c>
      <c r="J353" s="53"/>
      <c r="K353" s="53"/>
      <c r="L353" s="53"/>
      <c r="M353" s="53"/>
    </row>
    <row r="354" spans="1:26" ht="25.5" customHeight="1">
      <c r="A354" s="64">
        <v>25</v>
      </c>
      <c r="B354" s="90" t="s">
        <v>230</v>
      </c>
      <c r="C354" s="65" t="s">
        <v>177</v>
      </c>
      <c r="D354" s="65" t="s">
        <v>182</v>
      </c>
      <c r="E354" s="69"/>
      <c r="F354" s="69"/>
      <c r="G354" s="69"/>
      <c r="H354" s="66">
        <v>25</v>
      </c>
      <c r="I354" s="68">
        <v>104</v>
      </c>
      <c r="J354" s="53"/>
      <c r="K354" s="53"/>
      <c r="L354" s="53"/>
      <c r="M354" s="53"/>
    </row>
    <row r="355" spans="1:26" ht="25.5" customHeight="1">
      <c r="A355" s="104">
        <v>26</v>
      </c>
      <c r="B355" s="90" t="s">
        <v>231</v>
      </c>
      <c r="C355" s="65" t="s">
        <v>177</v>
      </c>
      <c r="D355" s="65" t="s">
        <v>182</v>
      </c>
      <c r="E355" s="69"/>
      <c r="F355" s="69"/>
      <c r="G355" s="69"/>
      <c r="H355" s="72">
        <v>26</v>
      </c>
      <c r="I355" s="68">
        <v>105</v>
      </c>
      <c r="J355" s="53"/>
      <c r="K355" s="53"/>
      <c r="L355" s="53"/>
      <c r="M355" s="53"/>
    </row>
    <row r="356" spans="1:26" ht="25.5" customHeight="1">
      <c r="A356" s="64">
        <v>27</v>
      </c>
      <c r="B356" s="90" t="s">
        <v>232</v>
      </c>
      <c r="C356" s="65" t="s">
        <v>177</v>
      </c>
      <c r="D356" s="65" t="s">
        <v>182</v>
      </c>
      <c r="E356" s="69"/>
      <c r="F356" s="69"/>
      <c r="G356" s="69"/>
      <c r="H356" s="66">
        <v>27</v>
      </c>
      <c r="I356" s="68">
        <v>106</v>
      </c>
    </row>
    <row r="357" spans="1:26" ht="25.5" customHeight="1">
      <c r="A357" s="104">
        <v>28</v>
      </c>
      <c r="B357" s="90" t="s">
        <v>233</v>
      </c>
      <c r="C357" s="65" t="s">
        <v>177</v>
      </c>
      <c r="D357" s="65" t="s">
        <v>182</v>
      </c>
      <c r="E357" s="69"/>
      <c r="F357" s="69"/>
      <c r="G357" s="69"/>
      <c r="H357" s="72">
        <v>28</v>
      </c>
      <c r="I357" s="68">
        <v>107</v>
      </c>
      <c r="J357" s="33"/>
      <c r="K357" s="33"/>
      <c r="L357" s="33"/>
      <c r="M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25.5" customHeight="1">
      <c r="A358" s="64">
        <v>29</v>
      </c>
      <c r="B358" s="90" t="s">
        <v>234</v>
      </c>
      <c r="C358" s="65" t="s">
        <v>177</v>
      </c>
      <c r="D358" s="65" t="s">
        <v>182</v>
      </c>
      <c r="E358" s="69"/>
      <c r="F358" s="69"/>
      <c r="G358" s="69"/>
      <c r="H358" s="66">
        <v>29</v>
      </c>
      <c r="I358" s="68">
        <v>108</v>
      </c>
      <c r="J358" s="33"/>
      <c r="K358" s="33"/>
      <c r="L358" s="33"/>
      <c r="M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25.5" customHeight="1">
      <c r="A359" s="104">
        <v>30</v>
      </c>
      <c r="B359" s="90" t="s">
        <v>235</v>
      </c>
      <c r="C359" s="65" t="s">
        <v>177</v>
      </c>
      <c r="D359" s="65" t="s">
        <v>182</v>
      </c>
      <c r="E359" s="69"/>
      <c r="F359" s="69"/>
      <c r="G359" s="69"/>
      <c r="H359" s="72">
        <v>30</v>
      </c>
      <c r="I359" s="68">
        <v>109</v>
      </c>
      <c r="J359" s="33"/>
      <c r="K359" s="33"/>
      <c r="L359" s="33"/>
      <c r="M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25.5" customHeight="1">
      <c r="A360" s="64">
        <v>31</v>
      </c>
      <c r="B360" s="90" t="s">
        <v>130</v>
      </c>
      <c r="C360" s="65" t="s">
        <v>177</v>
      </c>
      <c r="D360" s="65" t="s">
        <v>182</v>
      </c>
      <c r="E360" s="69"/>
      <c r="F360" s="69"/>
      <c r="G360" s="69"/>
      <c r="H360" s="66">
        <v>31</v>
      </c>
      <c r="I360" s="68">
        <v>110</v>
      </c>
      <c r="J360" s="33"/>
      <c r="K360" s="33"/>
      <c r="L360" s="33"/>
      <c r="M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25.5" customHeight="1">
      <c r="A361" s="104">
        <v>32</v>
      </c>
      <c r="B361" s="90" t="s">
        <v>336</v>
      </c>
      <c r="C361" s="65" t="s">
        <v>177</v>
      </c>
      <c r="D361" s="65" t="s">
        <v>182</v>
      </c>
      <c r="E361" s="69"/>
      <c r="F361" s="69"/>
      <c r="G361" s="69"/>
      <c r="H361" s="72">
        <v>32</v>
      </c>
      <c r="I361" s="68">
        <v>111</v>
      </c>
      <c r="J361" s="33"/>
      <c r="K361" s="33"/>
      <c r="L361" s="33"/>
      <c r="M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25.5" customHeight="1">
      <c r="A362" s="64">
        <v>33</v>
      </c>
      <c r="B362" s="90" t="s">
        <v>225</v>
      </c>
      <c r="C362" s="65" t="s">
        <v>177</v>
      </c>
      <c r="D362" s="65" t="s">
        <v>182</v>
      </c>
      <c r="E362" s="69"/>
      <c r="F362" s="69"/>
      <c r="G362" s="69"/>
      <c r="H362" s="66">
        <v>33</v>
      </c>
      <c r="I362" s="68">
        <v>112</v>
      </c>
      <c r="J362" s="33"/>
      <c r="K362" s="33"/>
      <c r="L362" s="33"/>
      <c r="M362" s="33"/>
      <c r="N362" s="33"/>
      <c r="O362" s="33"/>
      <c r="P362" s="33"/>
      <c r="Q362" s="33"/>
      <c r="R362" s="33"/>
    </row>
    <row r="363" spans="1:26" ht="25.5" customHeight="1">
      <c r="A363" s="104">
        <v>34</v>
      </c>
      <c r="B363" s="90" t="s">
        <v>239</v>
      </c>
      <c r="C363" s="65" t="s">
        <v>177</v>
      </c>
      <c r="D363" s="65" t="s">
        <v>182</v>
      </c>
      <c r="E363" s="69"/>
      <c r="F363" s="69"/>
      <c r="G363" s="69"/>
      <c r="H363" s="72">
        <v>34</v>
      </c>
      <c r="I363" s="68">
        <v>113</v>
      </c>
    </row>
    <row r="364" spans="1:26" ht="25.5" customHeight="1">
      <c r="A364" s="64"/>
      <c r="B364" s="90" t="str">
        <f>B311</f>
        <v>JUMLAH</v>
      </c>
      <c r="C364" s="65"/>
      <c r="D364" s="65"/>
      <c r="E364" s="69"/>
      <c r="F364" s="69"/>
      <c r="G364" s="69"/>
      <c r="H364" s="72"/>
    </row>
    <row r="365" spans="1:26" ht="20.25">
      <c r="A365" s="33"/>
      <c r="B365" s="80"/>
      <c r="C365" s="32"/>
      <c r="D365" s="33"/>
      <c r="E365" s="33"/>
      <c r="F365" s="33" t="s">
        <v>59</v>
      </c>
      <c r="G365" s="33"/>
      <c r="H365" s="33"/>
    </row>
    <row r="366" spans="1:26" ht="20.25">
      <c r="A366" s="33"/>
      <c r="B366" s="80" t="s">
        <v>32</v>
      </c>
      <c r="C366" s="32"/>
      <c r="D366" s="33"/>
      <c r="E366" s="33"/>
      <c r="F366" s="33" t="s">
        <v>33</v>
      </c>
      <c r="G366" s="33"/>
      <c r="H366" s="33"/>
    </row>
    <row r="367" spans="1:26" ht="20.25">
      <c r="A367" s="33"/>
      <c r="B367" s="32" t="s">
        <v>19</v>
      </c>
      <c r="C367" s="32"/>
      <c r="D367" s="33"/>
      <c r="E367" s="33"/>
      <c r="F367" s="33" t="s">
        <v>60</v>
      </c>
      <c r="G367" s="33"/>
      <c r="H367" s="33"/>
    </row>
    <row r="368" spans="1:26" ht="20.25">
      <c r="A368" s="33"/>
      <c r="B368" s="80"/>
      <c r="C368" s="32"/>
      <c r="D368" s="33"/>
      <c r="E368" s="33"/>
      <c r="F368" s="33"/>
      <c r="G368" s="33"/>
      <c r="H368" s="33"/>
    </row>
    <row r="369" spans="1:8" ht="20.25">
      <c r="A369" s="33"/>
      <c r="B369" s="80"/>
      <c r="C369" s="32"/>
      <c r="D369" s="33"/>
      <c r="E369" s="33"/>
      <c r="F369" s="33"/>
      <c r="G369" s="33"/>
      <c r="H369" s="33"/>
    </row>
    <row r="370" spans="1:8" ht="20.25">
      <c r="A370" s="33"/>
      <c r="B370" s="32" t="s">
        <v>20</v>
      </c>
      <c r="C370" s="32"/>
      <c r="D370" s="33"/>
      <c r="E370" s="33"/>
      <c r="F370" s="33" t="s">
        <v>23</v>
      </c>
      <c r="G370" s="33"/>
      <c r="H370" s="33"/>
    </row>
    <row r="384" spans="1:8" s="187" customFormat="1" ht="20.25">
      <c r="A384" s="312" t="s">
        <v>337</v>
      </c>
      <c r="B384" s="312"/>
      <c r="C384" s="312"/>
      <c r="D384" s="312"/>
      <c r="E384" s="312"/>
      <c r="F384" s="312"/>
      <c r="G384" s="312"/>
      <c r="H384" s="312"/>
    </row>
    <row r="385" spans="1:8" s="187" customFormat="1" ht="20.25">
      <c r="A385" s="188"/>
      <c r="B385" s="189"/>
      <c r="C385" s="188"/>
      <c r="D385" s="190"/>
      <c r="E385" s="190"/>
      <c r="F385" s="190"/>
      <c r="G385" s="190"/>
      <c r="H385" s="190"/>
    </row>
    <row r="386" spans="1:8" s="187" customFormat="1" ht="20.25">
      <c r="A386" s="188" t="s">
        <v>28</v>
      </c>
      <c r="B386" s="189"/>
      <c r="C386" s="191" t="s">
        <v>98</v>
      </c>
      <c r="D386" s="191"/>
      <c r="E386" s="191"/>
      <c r="F386" s="190"/>
      <c r="G386" s="190"/>
      <c r="H386" s="190"/>
    </row>
    <row r="387" spans="1:8" s="187" customFormat="1" ht="20.25">
      <c r="A387" s="192" t="s">
        <v>29</v>
      </c>
      <c r="B387" s="193"/>
      <c r="C387" s="192" t="s">
        <v>283</v>
      </c>
      <c r="D387" s="190"/>
      <c r="E387" s="190"/>
      <c r="F387" s="190"/>
      <c r="G387" s="190"/>
      <c r="H387" s="190"/>
    </row>
    <row r="388" spans="1:8" s="187" customFormat="1" ht="20.25">
      <c r="A388" s="188" t="s">
        <v>35</v>
      </c>
      <c r="B388" s="189"/>
      <c r="C388" s="188" t="s">
        <v>100</v>
      </c>
      <c r="D388" s="190"/>
      <c r="E388" s="190"/>
      <c r="F388" s="190"/>
      <c r="G388" s="190"/>
      <c r="H388" s="190"/>
    </row>
    <row r="389" spans="1:8" s="187" customFormat="1" ht="20.25">
      <c r="A389" s="188" t="s">
        <v>36</v>
      </c>
      <c r="B389" s="189"/>
      <c r="C389" s="188" t="s">
        <v>24</v>
      </c>
      <c r="D389" s="190"/>
      <c r="E389" s="190"/>
      <c r="F389" s="190"/>
      <c r="G389" s="190"/>
      <c r="H389" s="190"/>
    </row>
    <row r="390" spans="1:8" s="187" customFormat="1" ht="20.25">
      <c r="A390" s="188" t="s">
        <v>1</v>
      </c>
      <c r="B390" s="189"/>
      <c r="C390" s="188" t="s">
        <v>101</v>
      </c>
      <c r="D390" s="190"/>
      <c r="E390" s="190"/>
      <c r="F390" s="190"/>
      <c r="G390" s="190"/>
      <c r="H390" s="190"/>
    </row>
    <row r="391" spans="1:8" s="187" customFormat="1" ht="20.25">
      <c r="A391" s="188" t="s">
        <v>2</v>
      </c>
      <c r="B391" s="189"/>
      <c r="C391" s="188" t="s">
        <v>26</v>
      </c>
      <c r="D391" s="190"/>
      <c r="E391" s="190"/>
      <c r="F391" s="190"/>
      <c r="G391" s="190"/>
      <c r="H391" s="190"/>
    </row>
    <row r="392" spans="1:8" s="187" customFormat="1" ht="20.25">
      <c r="A392" s="188" t="s">
        <v>3</v>
      </c>
      <c r="B392" s="189"/>
      <c r="C392" s="188" t="s">
        <v>102</v>
      </c>
      <c r="D392" s="190"/>
      <c r="E392" s="190"/>
      <c r="F392" s="190"/>
      <c r="G392" s="190"/>
      <c r="H392" s="190"/>
    </row>
    <row r="393" spans="1:8" s="187" customFormat="1" ht="15.75" thickBot="1">
      <c r="B393" s="194"/>
      <c r="C393" s="195"/>
    </row>
    <row r="394" spans="1:8" s="187" customFormat="1" ht="47.25">
      <c r="A394" s="196" t="s">
        <v>37</v>
      </c>
      <c r="B394" s="197" t="s">
        <v>38</v>
      </c>
      <c r="C394" s="197" t="s">
        <v>275</v>
      </c>
      <c r="D394" s="197" t="s">
        <v>39</v>
      </c>
      <c r="E394" s="197" t="s">
        <v>40</v>
      </c>
      <c r="F394" s="197" t="s">
        <v>80</v>
      </c>
      <c r="G394" s="197" t="s">
        <v>69</v>
      </c>
      <c r="H394" s="197" t="s">
        <v>103</v>
      </c>
    </row>
    <row r="395" spans="1:8" s="187" customFormat="1" ht="15.75">
      <c r="A395" s="198" t="s">
        <v>46</v>
      </c>
      <c r="B395" s="199" t="s">
        <v>47</v>
      </c>
      <c r="C395" s="198" t="s">
        <v>48</v>
      </c>
      <c r="D395" s="198" t="s">
        <v>49</v>
      </c>
      <c r="E395" s="198" t="s">
        <v>50</v>
      </c>
      <c r="F395" s="198" t="s">
        <v>51</v>
      </c>
      <c r="G395" s="198" t="s">
        <v>104</v>
      </c>
      <c r="H395" s="198" t="s">
        <v>52</v>
      </c>
    </row>
    <row r="396" spans="1:8" s="187" customFormat="1" ht="27" customHeight="1">
      <c r="A396" s="200">
        <v>1</v>
      </c>
      <c r="B396" s="201" t="s">
        <v>109</v>
      </c>
      <c r="C396" s="202" t="s">
        <v>178</v>
      </c>
      <c r="D396" s="202" t="s">
        <v>182</v>
      </c>
      <c r="E396" s="202"/>
      <c r="F396" s="202"/>
      <c r="G396" s="202"/>
      <c r="H396" s="203">
        <v>1</v>
      </c>
    </row>
    <row r="397" spans="1:8" s="187" customFormat="1" ht="27" customHeight="1">
      <c r="A397" s="200">
        <v>2</v>
      </c>
      <c r="B397" s="201" t="s">
        <v>117</v>
      </c>
      <c r="C397" s="202" t="s">
        <v>178</v>
      </c>
      <c r="D397" s="202" t="s">
        <v>182</v>
      </c>
      <c r="E397" s="202"/>
      <c r="F397" s="202"/>
      <c r="G397" s="202"/>
      <c r="H397" s="204">
        <v>2</v>
      </c>
    </row>
    <row r="398" spans="1:8" s="187" customFormat="1" ht="27" customHeight="1">
      <c r="A398" s="200">
        <v>3</v>
      </c>
      <c r="B398" s="201" t="s">
        <v>391</v>
      </c>
      <c r="C398" s="202" t="s">
        <v>180</v>
      </c>
      <c r="D398" s="202" t="s">
        <v>182</v>
      </c>
      <c r="E398" s="202"/>
      <c r="F398" s="202"/>
      <c r="G398" s="202"/>
      <c r="H398" s="203">
        <v>3</v>
      </c>
    </row>
    <row r="399" spans="1:8" s="187" customFormat="1" ht="27" customHeight="1">
      <c r="A399" s="200">
        <v>4</v>
      </c>
      <c r="B399" s="201" t="s">
        <v>353</v>
      </c>
      <c r="C399" s="202" t="s">
        <v>180</v>
      </c>
      <c r="D399" s="202" t="s">
        <v>182</v>
      </c>
      <c r="E399" s="202"/>
      <c r="F399" s="202"/>
      <c r="G399" s="202"/>
      <c r="H399" s="204">
        <v>4</v>
      </c>
    </row>
    <row r="400" spans="1:8" s="187" customFormat="1" ht="27" customHeight="1">
      <c r="A400" s="200">
        <v>5</v>
      </c>
      <c r="B400" s="201" t="s">
        <v>251</v>
      </c>
      <c r="C400" s="202" t="s">
        <v>180</v>
      </c>
      <c r="D400" s="202" t="s">
        <v>182</v>
      </c>
      <c r="E400" s="202"/>
      <c r="F400" s="202"/>
      <c r="G400" s="202"/>
      <c r="H400" s="203">
        <v>5</v>
      </c>
    </row>
    <row r="401" spans="1:13" s="187" customFormat="1" ht="27" customHeight="1">
      <c r="A401" s="200">
        <v>6</v>
      </c>
      <c r="B401" s="201" t="s">
        <v>115</v>
      </c>
      <c r="C401" s="202" t="s">
        <v>180</v>
      </c>
      <c r="D401" s="202" t="s">
        <v>182</v>
      </c>
      <c r="E401" s="202"/>
      <c r="F401" s="202"/>
      <c r="G401" s="202"/>
      <c r="H401" s="204">
        <v>6</v>
      </c>
    </row>
    <row r="402" spans="1:13" s="187" customFormat="1" ht="27" customHeight="1">
      <c r="A402" s="200">
        <v>7</v>
      </c>
      <c r="B402" s="201" t="s">
        <v>110</v>
      </c>
      <c r="C402" s="202" t="s">
        <v>179</v>
      </c>
      <c r="D402" s="202" t="s">
        <v>182</v>
      </c>
      <c r="E402" s="202"/>
      <c r="F402" s="202"/>
      <c r="G402" s="202"/>
      <c r="H402" s="203">
        <v>7</v>
      </c>
      <c r="I402" s="190" t="s">
        <v>398</v>
      </c>
    </row>
    <row r="403" spans="1:13" s="187" customFormat="1" ht="27" customHeight="1">
      <c r="A403" s="200">
        <v>8</v>
      </c>
      <c r="B403" s="201" t="s">
        <v>112</v>
      </c>
      <c r="C403" s="202" t="s">
        <v>181</v>
      </c>
      <c r="D403" s="202" t="s">
        <v>182</v>
      </c>
      <c r="E403" s="202"/>
      <c r="F403" s="202"/>
      <c r="G403" s="202"/>
      <c r="H403" s="204">
        <v>8</v>
      </c>
    </row>
    <row r="404" spans="1:13" s="187" customFormat="1" ht="27" customHeight="1">
      <c r="A404" s="200">
        <v>9</v>
      </c>
      <c r="B404" s="201" t="s">
        <v>114</v>
      </c>
      <c r="C404" s="202" t="s">
        <v>181</v>
      </c>
      <c r="D404" s="202" t="s">
        <v>182</v>
      </c>
      <c r="E404" s="202"/>
      <c r="F404" s="202"/>
      <c r="G404" s="202"/>
      <c r="H404" s="203">
        <v>9</v>
      </c>
    </row>
    <row r="405" spans="1:13" s="187" customFormat="1" ht="27" customHeight="1">
      <c r="A405" s="200">
        <v>10</v>
      </c>
      <c r="B405" s="201" t="s">
        <v>116</v>
      </c>
      <c r="C405" s="202" t="s">
        <v>180</v>
      </c>
      <c r="D405" s="202" t="s">
        <v>182</v>
      </c>
      <c r="E405" s="202"/>
      <c r="F405" s="202"/>
      <c r="G405" s="202"/>
      <c r="H405" s="204">
        <v>10</v>
      </c>
    </row>
    <row r="406" spans="1:13" s="187" customFormat="1" ht="27" customHeight="1">
      <c r="A406" s="200">
        <v>11</v>
      </c>
      <c r="B406" s="201" t="s">
        <v>130</v>
      </c>
      <c r="C406" s="202" t="s">
        <v>180</v>
      </c>
      <c r="D406" s="202" t="s">
        <v>182</v>
      </c>
      <c r="E406" s="202"/>
      <c r="F406" s="202"/>
      <c r="G406" s="202"/>
      <c r="H406" s="203">
        <v>11</v>
      </c>
    </row>
    <row r="407" spans="1:13" s="187" customFormat="1" ht="27" customHeight="1">
      <c r="A407" s="200">
        <v>12</v>
      </c>
      <c r="B407" s="201" t="s">
        <v>392</v>
      </c>
      <c r="C407" s="202" t="s">
        <v>180</v>
      </c>
      <c r="D407" s="202" t="s">
        <v>182</v>
      </c>
      <c r="E407" s="202"/>
      <c r="F407" s="202"/>
      <c r="G407" s="202"/>
      <c r="H407" s="204">
        <v>12</v>
      </c>
    </row>
    <row r="408" spans="1:13" s="187" customFormat="1" ht="27" customHeight="1">
      <c r="A408" s="200">
        <v>13</v>
      </c>
      <c r="B408" s="201" t="s">
        <v>393</v>
      </c>
      <c r="C408" s="202" t="s">
        <v>180</v>
      </c>
      <c r="D408" s="202" t="s">
        <v>182</v>
      </c>
      <c r="E408" s="202"/>
      <c r="F408" s="202"/>
      <c r="G408" s="202"/>
      <c r="H408" s="203">
        <v>13</v>
      </c>
    </row>
    <row r="409" spans="1:13" s="187" customFormat="1" ht="27" customHeight="1">
      <c r="A409" s="200">
        <v>14</v>
      </c>
      <c r="B409" s="201" t="s">
        <v>394</v>
      </c>
      <c r="C409" s="202" t="s">
        <v>181</v>
      </c>
      <c r="D409" s="202" t="s">
        <v>182</v>
      </c>
      <c r="E409" s="202"/>
      <c r="F409" s="202"/>
      <c r="G409" s="202"/>
      <c r="H409" s="204">
        <v>14</v>
      </c>
    </row>
    <row r="410" spans="1:13" s="187" customFormat="1" ht="42" customHeight="1">
      <c r="A410" s="200">
        <v>15</v>
      </c>
      <c r="B410" s="201" t="s">
        <v>395</v>
      </c>
      <c r="C410" s="202" t="s">
        <v>354</v>
      </c>
      <c r="D410" s="202" t="s">
        <v>182</v>
      </c>
      <c r="E410" s="202"/>
      <c r="F410" s="202"/>
      <c r="G410" s="202"/>
      <c r="H410" s="203">
        <v>15</v>
      </c>
      <c r="J410" s="190"/>
      <c r="K410" s="190"/>
      <c r="L410" s="190"/>
      <c r="M410" s="190"/>
    </row>
    <row r="411" spans="1:13" s="187" customFormat="1" ht="27" customHeight="1">
      <c r="A411" s="200">
        <v>16</v>
      </c>
      <c r="B411" s="201" t="s">
        <v>396</v>
      </c>
      <c r="C411" s="202" t="s">
        <v>178</v>
      </c>
      <c r="D411" s="202" t="s">
        <v>182</v>
      </c>
      <c r="E411" s="202"/>
      <c r="F411" s="202"/>
      <c r="G411" s="202"/>
      <c r="H411" s="204">
        <v>16</v>
      </c>
      <c r="J411" s="190"/>
      <c r="K411" s="190"/>
      <c r="L411" s="190"/>
      <c r="M411" s="190"/>
    </row>
    <row r="412" spans="1:13" s="187" customFormat="1" ht="27" customHeight="1">
      <c r="A412" s="200">
        <v>17</v>
      </c>
      <c r="B412" s="201" t="s">
        <v>248</v>
      </c>
      <c r="C412" s="202" t="s">
        <v>177</v>
      </c>
      <c r="D412" s="202" t="s">
        <v>182</v>
      </c>
      <c r="E412" s="202"/>
      <c r="F412" s="202"/>
      <c r="G412" s="202"/>
      <c r="H412" s="203">
        <v>17</v>
      </c>
      <c r="I412" s="187">
        <v>114</v>
      </c>
      <c r="J412" s="190"/>
      <c r="K412" s="190"/>
      <c r="L412" s="190"/>
      <c r="M412" s="190"/>
    </row>
    <row r="413" spans="1:13" s="187" customFormat="1" ht="27" customHeight="1">
      <c r="A413" s="200">
        <v>18</v>
      </c>
      <c r="B413" s="201" t="s">
        <v>338</v>
      </c>
      <c r="C413" s="202" t="s">
        <v>177</v>
      </c>
      <c r="D413" s="202" t="s">
        <v>182</v>
      </c>
      <c r="E413" s="202"/>
      <c r="F413" s="202"/>
      <c r="G413" s="202"/>
      <c r="H413" s="204">
        <v>18</v>
      </c>
      <c r="I413" s="187">
        <v>115</v>
      </c>
      <c r="J413" s="190"/>
      <c r="K413" s="190"/>
      <c r="L413" s="190"/>
      <c r="M413" s="190"/>
    </row>
    <row r="414" spans="1:13" s="187" customFormat="1" ht="27" customHeight="1">
      <c r="A414" s="200">
        <v>19</v>
      </c>
      <c r="B414" s="201" t="s">
        <v>339</v>
      </c>
      <c r="C414" s="202" t="s">
        <v>177</v>
      </c>
      <c r="D414" s="202" t="s">
        <v>182</v>
      </c>
      <c r="E414" s="205"/>
      <c r="F414" s="205"/>
      <c r="G414" s="205"/>
      <c r="H414" s="203">
        <v>19</v>
      </c>
      <c r="I414" s="187">
        <v>116</v>
      </c>
    </row>
    <row r="415" spans="1:13" s="207" customFormat="1" ht="27" customHeight="1">
      <c r="A415" s="200">
        <v>20</v>
      </c>
      <c r="B415" s="201" t="s">
        <v>237</v>
      </c>
      <c r="C415" s="202" t="s">
        <v>177</v>
      </c>
      <c r="D415" s="202" t="s">
        <v>182</v>
      </c>
      <c r="E415" s="205"/>
      <c r="F415" s="205"/>
      <c r="G415" s="205"/>
      <c r="H415" s="204">
        <v>20</v>
      </c>
      <c r="I415" s="187">
        <v>117</v>
      </c>
      <c r="J415" s="206"/>
      <c r="K415" s="206"/>
      <c r="L415" s="206"/>
      <c r="M415" s="206"/>
    </row>
    <row r="416" spans="1:13" s="209" customFormat="1" ht="27" customHeight="1">
      <c r="A416" s="200">
        <v>21</v>
      </c>
      <c r="B416" s="201" t="s">
        <v>240</v>
      </c>
      <c r="C416" s="202" t="s">
        <v>177</v>
      </c>
      <c r="D416" s="202" t="s">
        <v>182</v>
      </c>
      <c r="E416" s="205"/>
      <c r="F416" s="205"/>
      <c r="G416" s="205"/>
      <c r="H416" s="203">
        <v>21</v>
      </c>
      <c r="I416" s="187">
        <v>118</v>
      </c>
      <c r="J416" s="208"/>
      <c r="K416" s="208"/>
      <c r="L416" s="208"/>
      <c r="M416" s="208"/>
    </row>
    <row r="417" spans="1:13" s="209" customFormat="1" ht="27" customHeight="1">
      <c r="A417" s="200">
        <v>22</v>
      </c>
      <c r="B417" s="201" t="s">
        <v>241</v>
      </c>
      <c r="C417" s="202" t="s">
        <v>177</v>
      </c>
      <c r="D417" s="202" t="s">
        <v>182</v>
      </c>
      <c r="E417" s="205"/>
      <c r="F417" s="205"/>
      <c r="G417" s="205"/>
      <c r="H417" s="204">
        <v>22</v>
      </c>
      <c r="I417" s="187">
        <v>119</v>
      </c>
      <c r="J417" s="208"/>
      <c r="K417" s="208"/>
      <c r="L417" s="208"/>
      <c r="M417" s="208"/>
    </row>
    <row r="418" spans="1:13" s="209" customFormat="1" ht="27" customHeight="1">
      <c r="A418" s="200">
        <v>23</v>
      </c>
      <c r="B418" s="201" t="s">
        <v>250</v>
      </c>
      <c r="C418" s="202" t="s">
        <v>177</v>
      </c>
      <c r="D418" s="202" t="s">
        <v>182</v>
      </c>
      <c r="E418" s="205"/>
      <c r="F418" s="205"/>
      <c r="G418" s="205"/>
      <c r="H418" s="203">
        <v>23</v>
      </c>
      <c r="I418" s="187">
        <v>120</v>
      </c>
      <c r="J418" s="208"/>
      <c r="K418" s="208"/>
      <c r="L418" s="208"/>
      <c r="M418" s="208"/>
    </row>
    <row r="419" spans="1:13" s="209" customFormat="1" ht="40.5" customHeight="1">
      <c r="A419" s="200">
        <v>24</v>
      </c>
      <c r="B419" s="201" t="s">
        <v>340</v>
      </c>
      <c r="C419" s="202" t="s">
        <v>177</v>
      </c>
      <c r="D419" s="202" t="s">
        <v>182</v>
      </c>
      <c r="E419" s="205"/>
      <c r="F419" s="205"/>
      <c r="G419" s="205"/>
      <c r="H419" s="204">
        <v>24</v>
      </c>
      <c r="I419" s="187">
        <v>121</v>
      </c>
      <c r="J419" s="210"/>
      <c r="K419" s="210"/>
      <c r="L419" s="210"/>
      <c r="M419" s="210"/>
    </row>
    <row r="420" spans="1:13" s="209" customFormat="1" ht="27" customHeight="1">
      <c r="A420" s="200">
        <v>25</v>
      </c>
      <c r="B420" s="201" t="s">
        <v>176</v>
      </c>
      <c r="C420" s="202" t="s">
        <v>177</v>
      </c>
      <c r="D420" s="202" t="s">
        <v>182</v>
      </c>
      <c r="E420" s="205"/>
      <c r="F420" s="205"/>
      <c r="G420" s="205"/>
      <c r="H420" s="203">
        <v>25</v>
      </c>
      <c r="I420" s="187">
        <v>122</v>
      </c>
      <c r="J420" s="210"/>
      <c r="K420" s="210"/>
      <c r="L420" s="210"/>
      <c r="M420" s="210"/>
    </row>
    <row r="421" spans="1:13" s="209" customFormat="1" ht="27" customHeight="1">
      <c r="A421" s="200">
        <v>26</v>
      </c>
      <c r="B421" s="201" t="s">
        <v>244</v>
      </c>
      <c r="C421" s="202" t="s">
        <v>177</v>
      </c>
      <c r="D421" s="202" t="s">
        <v>182</v>
      </c>
      <c r="E421" s="205"/>
      <c r="F421" s="205"/>
      <c r="G421" s="205"/>
      <c r="H421" s="204">
        <v>26</v>
      </c>
      <c r="I421" s="187">
        <v>123</v>
      </c>
      <c r="J421" s="210"/>
      <c r="K421" s="210"/>
      <c r="L421" s="210"/>
      <c r="M421" s="210"/>
    </row>
    <row r="422" spans="1:13" s="209" customFormat="1" ht="27" customHeight="1">
      <c r="A422" s="200">
        <v>27</v>
      </c>
      <c r="B422" s="201" t="s">
        <v>246</v>
      </c>
      <c r="C422" s="202" t="s">
        <v>177</v>
      </c>
      <c r="D422" s="202" t="s">
        <v>182</v>
      </c>
      <c r="E422" s="205"/>
      <c r="F422" s="205"/>
      <c r="G422" s="205"/>
      <c r="H422" s="203">
        <v>27</v>
      </c>
      <c r="I422" s="187">
        <v>124</v>
      </c>
      <c r="J422" s="210"/>
      <c r="K422" s="210"/>
      <c r="L422" s="210"/>
      <c r="M422" s="210"/>
    </row>
    <row r="423" spans="1:13" s="209" customFormat="1" ht="27" customHeight="1">
      <c r="A423" s="200">
        <v>28</v>
      </c>
      <c r="B423" s="201" t="s">
        <v>253</v>
      </c>
      <c r="C423" s="202" t="s">
        <v>177</v>
      </c>
      <c r="D423" s="202" t="s">
        <v>182</v>
      </c>
      <c r="E423" s="205"/>
      <c r="F423" s="205"/>
      <c r="G423" s="205"/>
      <c r="H423" s="204">
        <v>28</v>
      </c>
      <c r="I423" s="187">
        <v>125</v>
      </c>
      <c r="J423" s="210"/>
      <c r="K423" s="210"/>
      <c r="L423" s="210"/>
      <c r="M423" s="210"/>
    </row>
    <row r="424" spans="1:13" s="209" customFormat="1" ht="27" customHeight="1">
      <c r="A424" s="200">
        <v>29</v>
      </c>
      <c r="B424" s="201" t="s">
        <v>260</v>
      </c>
      <c r="C424" s="202" t="s">
        <v>177</v>
      </c>
      <c r="D424" s="202" t="s">
        <v>182</v>
      </c>
      <c r="E424" s="205"/>
      <c r="F424" s="205"/>
      <c r="G424" s="205"/>
      <c r="H424" s="203">
        <v>29</v>
      </c>
      <c r="I424" s="187">
        <v>126</v>
      </c>
      <c r="J424" s="210"/>
      <c r="K424" s="210"/>
      <c r="L424" s="210"/>
      <c r="M424" s="210"/>
    </row>
    <row r="425" spans="1:13" s="209" customFormat="1" ht="27" customHeight="1">
      <c r="A425" s="200">
        <v>30</v>
      </c>
      <c r="B425" s="201" t="s">
        <v>236</v>
      </c>
      <c r="C425" s="202" t="s">
        <v>177</v>
      </c>
      <c r="D425" s="202" t="s">
        <v>182</v>
      </c>
      <c r="E425" s="205"/>
      <c r="F425" s="205"/>
      <c r="G425" s="205"/>
      <c r="H425" s="204">
        <v>30</v>
      </c>
      <c r="I425" s="187">
        <v>127</v>
      </c>
      <c r="J425" s="210"/>
      <c r="K425" s="210"/>
      <c r="L425" s="210"/>
      <c r="M425" s="210"/>
    </row>
    <row r="426" spans="1:13" s="209" customFormat="1" ht="27" customHeight="1">
      <c r="A426" s="200">
        <v>31</v>
      </c>
      <c r="B426" s="201" t="s">
        <v>252</v>
      </c>
      <c r="C426" s="202" t="s">
        <v>177</v>
      </c>
      <c r="D426" s="202" t="s">
        <v>182</v>
      </c>
      <c r="E426" s="205"/>
      <c r="F426" s="205"/>
      <c r="G426" s="205"/>
      <c r="H426" s="203">
        <v>31</v>
      </c>
      <c r="I426" s="187">
        <v>128</v>
      </c>
      <c r="J426" s="210"/>
      <c r="K426" s="210"/>
      <c r="L426" s="210"/>
      <c r="M426" s="210"/>
    </row>
    <row r="427" spans="1:13" s="209" customFormat="1" ht="27" customHeight="1">
      <c r="A427" s="200">
        <v>32</v>
      </c>
      <c r="B427" s="201" t="s">
        <v>245</v>
      </c>
      <c r="C427" s="202" t="s">
        <v>177</v>
      </c>
      <c r="D427" s="202" t="s">
        <v>182</v>
      </c>
      <c r="E427" s="205"/>
      <c r="F427" s="205"/>
      <c r="G427" s="205"/>
      <c r="H427" s="204">
        <v>32</v>
      </c>
      <c r="I427" s="187">
        <v>129</v>
      </c>
      <c r="J427" s="210"/>
      <c r="K427" s="210"/>
      <c r="L427" s="210"/>
      <c r="M427" s="210"/>
    </row>
    <row r="428" spans="1:13" s="209" customFormat="1" ht="29.25" customHeight="1">
      <c r="A428" s="211"/>
      <c r="B428" s="201" t="str">
        <f>B364</f>
        <v>JUMLAH</v>
      </c>
      <c r="C428" s="202"/>
      <c r="D428" s="202"/>
      <c r="E428" s="205"/>
      <c r="F428" s="205"/>
      <c r="G428" s="205"/>
      <c r="H428" s="203"/>
      <c r="I428" s="210"/>
      <c r="J428" s="210"/>
      <c r="K428" s="210"/>
      <c r="L428" s="210"/>
      <c r="M428" s="210"/>
    </row>
    <row r="429" spans="1:13" s="209" customFormat="1" ht="29.25" customHeight="1">
      <c r="A429" s="190"/>
      <c r="B429" s="189"/>
      <c r="C429" s="188"/>
      <c r="D429" s="190"/>
      <c r="E429" s="190"/>
      <c r="F429" s="190" t="s">
        <v>59</v>
      </c>
      <c r="G429" s="190"/>
      <c r="H429" s="190"/>
      <c r="I429" s="210"/>
      <c r="J429" s="210"/>
      <c r="K429" s="210"/>
      <c r="L429" s="210"/>
      <c r="M429" s="210"/>
    </row>
    <row r="430" spans="1:13" s="209" customFormat="1" ht="27" customHeight="1">
      <c r="A430" s="190"/>
      <c r="B430" s="189" t="s">
        <v>32</v>
      </c>
      <c r="C430" s="188"/>
      <c r="D430" s="190"/>
      <c r="E430" s="190"/>
      <c r="F430" s="190" t="s">
        <v>33</v>
      </c>
      <c r="G430" s="190"/>
      <c r="H430" s="190"/>
      <c r="I430" s="210"/>
      <c r="J430" s="210"/>
      <c r="K430" s="210"/>
      <c r="L430" s="210"/>
      <c r="M430" s="210"/>
    </row>
    <row r="431" spans="1:13" s="209" customFormat="1" ht="27" customHeight="1">
      <c r="A431" s="190"/>
      <c r="B431" s="188" t="s">
        <v>19</v>
      </c>
      <c r="C431" s="188"/>
      <c r="D431" s="190"/>
      <c r="E431" s="190"/>
      <c r="F431" s="190" t="s">
        <v>60</v>
      </c>
      <c r="G431" s="190"/>
      <c r="H431" s="190"/>
      <c r="I431" s="210"/>
      <c r="J431" s="210"/>
      <c r="K431" s="210"/>
      <c r="L431" s="210"/>
      <c r="M431" s="210"/>
    </row>
    <row r="432" spans="1:13" s="187" customFormat="1" ht="20.25">
      <c r="A432" s="190"/>
      <c r="B432" s="189"/>
      <c r="C432" s="188"/>
      <c r="D432" s="190"/>
      <c r="E432" s="190"/>
      <c r="F432" s="190"/>
      <c r="G432" s="190"/>
      <c r="H432" s="190"/>
    </row>
    <row r="433" spans="1:26" s="187" customFormat="1" ht="20.25">
      <c r="A433" s="190"/>
      <c r="B433" s="189"/>
      <c r="C433" s="188"/>
      <c r="D433" s="190"/>
      <c r="E433" s="190"/>
      <c r="F433" s="190"/>
      <c r="G433" s="190"/>
      <c r="H433" s="190"/>
    </row>
    <row r="434" spans="1:26" s="187" customFormat="1" ht="20.25">
      <c r="A434" s="190"/>
      <c r="B434" s="188" t="s">
        <v>20</v>
      </c>
      <c r="C434" s="188"/>
      <c r="D434" s="190"/>
      <c r="E434" s="190"/>
      <c r="F434" s="190" t="s">
        <v>23</v>
      </c>
      <c r="G434" s="190"/>
      <c r="H434" s="190"/>
      <c r="I434" s="190"/>
      <c r="J434" s="190"/>
      <c r="K434" s="190"/>
      <c r="L434" s="190"/>
      <c r="M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</row>
    <row r="435" spans="1:26" s="187" customFormat="1" ht="20.25">
      <c r="B435" s="194"/>
      <c r="C435" s="195"/>
      <c r="I435" s="190"/>
      <c r="J435" s="190"/>
      <c r="K435" s="190"/>
      <c r="L435" s="190"/>
      <c r="M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</row>
    <row r="436" spans="1:26" s="187" customFormat="1" ht="20.25">
      <c r="B436" s="194"/>
      <c r="C436" s="195"/>
      <c r="I436" s="190"/>
      <c r="J436" s="190"/>
      <c r="K436" s="190"/>
      <c r="L436" s="190"/>
      <c r="M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</row>
    <row r="437" spans="1:26" s="187" customFormat="1" ht="20.25">
      <c r="B437" s="194"/>
      <c r="C437" s="195"/>
      <c r="I437" s="190"/>
      <c r="J437" s="190"/>
      <c r="K437" s="190"/>
      <c r="L437" s="190"/>
      <c r="M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</row>
    <row r="438" spans="1:26" s="187" customFormat="1" ht="20.25">
      <c r="B438" s="194"/>
      <c r="C438" s="195"/>
      <c r="I438" s="190"/>
      <c r="J438" s="190"/>
      <c r="K438" s="190"/>
      <c r="L438" s="190"/>
      <c r="M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</row>
    <row r="439" spans="1:26" s="187" customFormat="1" ht="20.25">
      <c r="B439" s="194"/>
      <c r="C439" s="195"/>
      <c r="I439" s="190"/>
      <c r="J439" s="190"/>
      <c r="K439" s="190"/>
      <c r="L439" s="190"/>
      <c r="M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</row>
    <row r="440" spans="1:26" s="187" customFormat="1" ht="20.25">
      <c r="B440" s="194"/>
      <c r="C440" s="195"/>
      <c r="I440" s="190"/>
      <c r="J440" s="190"/>
      <c r="K440" s="190"/>
      <c r="L440" s="190"/>
      <c r="M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</row>
    <row r="441" spans="1:26" s="187" customFormat="1" ht="20.25">
      <c r="B441" s="194"/>
      <c r="C441" s="195"/>
      <c r="I441" s="190"/>
      <c r="J441" s="190"/>
      <c r="K441" s="190"/>
      <c r="L441" s="190"/>
      <c r="M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</row>
    <row r="442" spans="1:26" s="187" customFormat="1" ht="20.25">
      <c r="B442" s="194"/>
      <c r="C442" s="195"/>
      <c r="I442" s="190"/>
      <c r="J442" s="190"/>
      <c r="K442" s="190"/>
      <c r="L442" s="190"/>
      <c r="M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</row>
    <row r="443" spans="1:26" s="187" customFormat="1" ht="20.25">
      <c r="B443" s="194"/>
      <c r="C443" s="195"/>
      <c r="I443" s="190"/>
      <c r="J443" s="190"/>
      <c r="K443" s="190"/>
      <c r="L443" s="190"/>
      <c r="M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</row>
    <row r="444" spans="1:26" s="187" customFormat="1" ht="20.25">
      <c r="B444" s="194"/>
      <c r="C444" s="195"/>
      <c r="I444" s="190"/>
      <c r="J444" s="190"/>
      <c r="K444" s="190"/>
      <c r="L444" s="190"/>
      <c r="M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</row>
    <row r="445" spans="1:26" s="187" customFormat="1" ht="20.25">
      <c r="A445" s="312" t="s">
        <v>341</v>
      </c>
      <c r="B445" s="312"/>
      <c r="C445" s="312"/>
      <c r="D445" s="312"/>
      <c r="E445" s="312"/>
      <c r="F445" s="312"/>
      <c r="G445" s="312"/>
      <c r="H445" s="312"/>
      <c r="I445" s="190"/>
      <c r="J445" s="190"/>
      <c r="K445" s="190"/>
      <c r="L445" s="190"/>
      <c r="M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</row>
    <row r="446" spans="1:26" s="187" customFormat="1" ht="20.25">
      <c r="A446" s="188" t="s">
        <v>28</v>
      </c>
      <c r="B446" s="189"/>
      <c r="C446" s="191" t="s">
        <v>98</v>
      </c>
      <c r="D446" s="191"/>
      <c r="E446" s="191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</row>
    <row r="447" spans="1:26" s="187" customFormat="1" ht="20.25">
      <c r="A447" s="192" t="s">
        <v>29</v>
      </c>
      <c r="B447" s="193"/>
      <c r="C447" s="192" t="s">
        <v>283</v>
      </c>
      <c r="D447" s="190"/>
      <c r="E447" s="190"/>
      <c r="F447" s="190"/>
      <c r="G447" s="190"/>
      <c r="H447" s="190"/>
    </row>
    <row r="448" spans="1:26" s="187" customFormat="1" ht="20.25">
      <c r="A448" s="188" t="s">
        <v>35</v>
      </c>
      <c r="B448" s="189"/>
      <c r="C448" s="188" t="s">
        <v>100</v>
      </c>
      <c r="D448" s="190"/>
      <c r="E448" s="190"/>
      <c r="F448" s="190"/>
      <c r="G448" s="190"/>
      <c r="H448" s="190"/>
    </row>
    <row r="449" spans="1:9" s="187" customFormat="1" ht="20.25">
      <c r="A449" s="188" t="s">
        <v>36</v>
      </c>
      <c r="B449" s="189"/>
      <c r="C449" s="188" t="s">
        <v>24</v>
      </c>
      <c r="D449" s="190"/>
      <c r="E449" s="190"/>
      <c r="F449" s="190"/>
      <c r="G449" s="190"/>
      <c r="H449" s="190"/>
    </row>
    <row r="450" spans="1:9" s="187" customFormat="1" ht="20.25">
      <c r="A450" s="188" t="s">
        <v>1</v>
      </c>
      <c r="B450" s="189"/>
      <c r="C450" s="188" t="s">
        <v>101</v>
      </c>
      <c r="D450" s="190"/>
      <c r="E450" s="190"/>
      <c r="F450" s="190"/>
      <c r="G450" s="190"/>
      <c r="H450" s="190"/>
    </row>
    <row r="451" spans="1:9" s="187" customFormat="1" ht="20.25">
      <c r="A451" s="188" t="s">
        <v>2</v>
      </c>
      <c r="B451" s="189"/>
      <c r="C451" s="188" t="s">
        <v>26</v>
      </c>
      <c r="D451" s="190"/>
      <c r="E451" s="190"/>
      <c r="F451" s="190"/>
      <c r="G451" s="190"/>
      <c r="H451" s="190"/>
    </row>
    <row r="452" spans="1:9" s="187" customFormat="1" ht="20.25">
      <c r="A452" s="188" t="s">
        <v>3</v>
      </c>
      <c r="B452" s="189"/>
      <c r="C452" s="188" t="s">
        <v>102</v>
      </c>
      <c r="D452" s="190"/>
      <c r="E452" s="190"/>
      <c r="F452" s="190"/>
      <c r="G452" s="190"/>
      <c r="H452" s="190"/>
    </row>
    <row r="453" spans="1:9" s="187" customFormat="1" ht="15.75" thickBot="1">
      <c r="B453" s="194"/>
      <c r="C453" s="195"/>
    </row>
    <row r="454" spans="1:9" s="187" customFormat="1" ht="47.25">
      <c r="A454" s="196" t="s">
        <v>37</v>
      </c>
      <c r="B454" s="197" t="s">
        <v>38</v>
      </c>
      <c r="C454" s="197" t="s">
        <v>275</v>
      </c>
      <c r="D454" s="197" t="s">
        <v>39</v>
      </c>
      <c r="E454" s="197" t="s">
        <v>40</v>
      </c>
      <c r="F454" s="197" t="s">
        <v>80</v>
      </c>
      <c r="G454" s="197" t="s">
        <v>69</v>
      </c>
      <c r="H454" s="197" t="s">
        <v>103</v>
      </c>
    </row>
    <row r="455" spans="1:9" s="187" customFormat="1" ht="27.75" customHeight="1">
      <c r="A455" s="198" t="s">
        <v>46</v>
      </c>
      <c r="B455" s="199" t="s">
        <v>47</v>
      </c>
      <c r="C455" s="198" t="s">
        <v>48</v>
      </c>
      <c r="D455" s="198" t="s">
        <v>49</v>
      </c>
      <c r="E455" s="198" t="s">
        <v>50</v>
      </c>
      <c r="F455" s="198" t="s">
        <v>51</v>
      </c>
      <c r="G455" s="198" t="s">
        <v>104</v>
      </c>
      <c r="H455" s="198" t="s">
        <v>52</v>
      </c>
    </row>
    <row r="456" spans="1:9" s="187" customFormat="1" ht="29.25" customHeight="1">
      <c r="A456" s="200">
        <v>1</v>
      </c>
      <c r="B456" s="201" t="s">
        <v>109</v>
      </c>
      <c r="C456" s="202" t="s">
        <v>178</v>
      </c>
      <c r="D456" s="202" t="s">
        <v>182</v>
      </c>
      <c r="E456" s="202"/>
      <c r="F456" s="202"/>
      <c r="G456" s="202"/>
      <c r="H456" s="203">
        <v>1</v>
      </c>
    </row>
    <row r="457" spans="1:9" s="187" customFormat="1" ht="29.25" customHeight="1">
      <c r="A457" s="200">
        <v>2</v>
      </c>
      <c r="B457" s="201" t="s">
        <v>117</v>
      </c>
      <c r="C457" s="202" t="s">
        <v>178</v>
      </c>
      <c r="D457" s="202" t="s">
        <v>182</v>
      </c>
      <c r="E457" s="202"/>
      <c r="F457" s="202"/>
      <c r="G457" s="202"/>
      <c r="H457" s="204">
        <v>2</v>
      </c>
    </row>
    <row r="458" spans="1:9" s="187" customFormat="1" ht="29.25" customHeight="1">
      <c r="A458" s="200">
        <v>3</v>
      </c>
      <c r="B458" s="201" t="s">
        <v>391</v>
      </c>
      <c r="C458" s="202" t="s">
        <v>180</v>
      </c>
      <c r="D458" s="202" t="s">
        <v>182</v>
      </c>
      <c r="E458" s="202"/>
      <c r="F458" s="202"/>
      <c r="G458" s="202"/>
      <c r="H458" s="203">
        <v>3</v>
      </c>
    </row>
    <row r="459" spans="1:9" s="187" customFormat="1" ht="29.25" customHeight="1">
      <c r="A459" s="200">
        <v>4</v>
      </c>
      <c r="B459" s="201" t="s">
        <v>353</v>
      </c>
      <c r="C459" s="202" t="s">
        <v>180</v>
      </c>
      <c r="D459" s="202" t="s">
        <v>182</v>
      </c>
      <c r="E459" s="202"/>
      <c r="F459" s="202"/>
      <c r="G459" s="202"/>
      <c r="H459" s="204">
        <v>4</v>
      </c>
    </row>
    <row r="460" spans="1:9" s="187" customFormat="1" ht="29.25" customHeight="1">
      <c r="A460" s="200">
        <v>5</v>
      </c>
      <c r="B460" s="201" t="s">
        <v>251</v>
      </c>
      <c r="C460" s="202" t="s">
        <v>180</v>
      </c>
      <c r="D460" s="202" t="s">
        <v>182</v>
      </c>
      <c r="E460" s="202"/>
      <c r="F460" s="202"/>
      <c r="G460" s="202"/>
      <c r="H460" s="203">
        <v>5</v>
      </c>
    </row>
    <row r="461" spans="1:9" s="187" customFormat="1" ht="29.25" customHeight="1">
      <c r="A461" s="200">
        <v>6</v>
      </c>
      <c r="B461" s="201" t="s">
        <v>115</v>
      </c>
      <c r="C461" s="202" t="s">
        <v>180</v>
      </c>
      <c r="D461" s="202" t="s">
        <v>182</v>
      </c>
      <c r="E461" s="202"/>
      <c r="F461" s="202"/>
      <c r="G461" s="202"/>
      <c r="H461" s="204">
        <v>6</v>
      </c>
    </row>
    <row r="462" spans="1:9" s="187" customFormat="1" ht="29.25" customHeight="1">
      <c r="A462" s="200">
        <v>7</v>
      </c>
      <c r="B462" s="201" t="s">
        <v>110</v>
      </c>
      <c r="C462" s="202" t="s">
        <v>179</v>
      </c>
      <c r="D462" s="202" t="s">
        <v>182</v>
      </c>
      <c r="E462" s="202"/>
      <c r="F462" s="202"/>
      <c r="G462" s="202"/>
      <c r="H462" s="203">
        <v>7</v>
      </c>
      <c r="I462" s="190" t="s">
        <v>398</v>
      </c>
    </row>
    <row r="463" spans="1:9" s="187" customFormat="1" ht="29.25" customHeight="1">
      <c r="A463" s="200">
        <v>8</v>
      </c>
      <c r="B463" s="201" t="s">
        <v>112</v>
      </c>
      <c r="C463" s="202" t="s">
        <v>181</v>
      </c>
      <c r="D463" s="202" t="s">
        <v>182</v>
      </c>
      <c r="E463" s="202"/>
      <c r="F463" s="202"/>
      <c r="G463" s="202"/>
      <c r="H463" s="204">
        <v>8</v>
      </c>
    </row>
    <row r="464" spans="1:9" s="187" customFormat="1" ht="29.25" customHeight="1">
      <c r="A464" s="200">
        <v>9</v>
      </c>
      <c r="B464" s="201" t="s">
        <v>114</v>
      </c>
      <c r="C464" s="202" t="s">
        <v>181</v>
      </c>
      <c r="D464" s="202" t="s">
        <v>182</v>
      </c>
      <c r="E464" s="202"/>
      <c r="F464" s="202"/>
      <c r="G464" s="202"/>
      <c r="H464" s="203">
        <v>9</v>
      </c>
    </row>
    <row r="465" spans="1:16" s="187" customFormat="1" ht="29.25" customHeight="1">
      <c r="A465" s="200">
        <v>10</v>
      </c>
      <c r="B465" s="201" t="s">
        <v>116</v>
      </c>
      <c r="C465" s="202" t="s">
        <v>180</v>
      </c>
      <c r="D465" s="202" t="s">
        <v>182</v>
      </c>
      <c r="E465" s="202"/>
      <c r="F465" s="202"/>
      <c r="G465" s="202"/>
      <c r="H465" s="204">
        <v>10</v>
      </c>
    </row>
    <row r="466" spans="1:16" s="187" customFormat="1" ht="29.25" customHeight="1">
      <c r="A466" s="200">
        <v>11</v>
      </c>
      <c r="B466" s="201" t="s">
        <v>130</v>
      </c>
      <c r="C466" s="202" t="s">
        <v>180</v>
      </c>
      <c r="D466" s="202" t="s">
        <v>182</v>
      </c>
      <c r="E466" s="202"/>
      <c r="F466" s="202"/>
      <c r="G466" s="202"/>
      <c r="H466" s="203">
        <v>11</v>
      </c>
    </row>
    <row r="467" spans="1:16" s="187" customFormat="1" ht="29.25" customHeight="1">
      <c r="A467" s="200">
        <v>12</v>
      </c>
      <c r="B467" s="201" t="s">
        <v>392</v>
      </c>
      <c r="C467" s="202" t="s">
        <v>180</v>
      </c>
      <c r="D467" s="202" t="s">
        <v>182</v>
      </c>
      <c r="E467" s="202"/>
      <c r="F467" s="202"/>
      <c r="G467" s="202"/>
      <c r="H467" s="204">
        <v>12</v>
      </c>
    </row>
    <row r="468" spans="1:16" s="187" customFormat="1" ht="29.25" customHeight="1">
      <c r="A468" s="200">
        <v>13</v>
      </c>
      <c r="B468" s="201" t="s">
        <v>393</v>
      </c>
      <c r="C468" s="202" t="s">
        <v>180</v>
      </c>
      <c r="D468" s="202" t="s">
        <v>182</v>
      </c>
      <c r="E468" s="202"/>
      <c r="F468" s="202"/>
      <c r="G468" s="202"/>
      <c r="H468" s="203">
        <v>13</v>
      </c>
    </row>
    <row r="469" spans="1:16" s="187" customFormat="1" ht="29.25" customHeight="1">
      <c r="A469" s="200">
        <v>14</v>
      </c>
      <c r="B469" s="201" t="s">
        <v>394</v>
      </c>
      <c r="C469" s="202" t="s">
        <v>181</v>
      </c>
      <c r="D469" s="202" t="s">
        <v>182</v>
      </c>
      <c r="E469" s="202"/>
      <c r="F469" s="202"/>
      <c r="G469" s="202"/>
      <c r="H469" s="204">
        <v>14</v>
      </c>
    </row>
    <row r="470" spans="1:16" s="187" customFormat="1" ht="42" customHeight="1">
      <c r="A470" s="200">
        <v>15</v>
      </c>
      <c r="B470" s="201" t="s">
        <v>395</v>
      </c>
      <c r="C470" s="202" t="s">
        <v>354</v>
      </c>
      <c r="D470" s="202" t="s">
        <v>182</v>
      </c>
      <c r="E470" s="202"/>
      <c r="F470" s="202"/>
      <c r="G470" s="202"/>
      <c r="H470" s="203">
        <v>15</v>
      </c>
    </row>
    <row r="471" spans="1:16" s="187" customFormat="1" ht="29.25" customHeight="1">
      <c r="A471" s="200">
        <v>16</v>
      </c>
      <c r="B471" s="201" t="s">
        <v>396</v>
      </c>
      <c r="C471" s="202" t="s">
        <v>178</v>
      </c>
      <c r="D471" s="202" t="s">
        <v>182</v>
      </c>
      <c r="E471" s="202"/>
      <c r="F471" s="202"/>
      <c r="G471" s="202"/>
      <c r="H471" s="204">
        <v>16</v>
      </c>
    </row>
    <row r="472" spans="1:16" s="187" customFormat="1" ht="29.25" customHeight="1">
      <c r="A472" s="200">
        <v>17</v>
      </c>
      <c r="B472" s="201" t="s">
        <v>249</v>
      </c>
      <c r="C472" s="202" t="s">
        <v>177</v>
      </c>
      <c r="D472" s="202" t="s">
        <v>182</v>
      </c>
      <c r="E472" s="202"/>
      <c r="F472" s="202"/>
      <c r="G472" s="202"/>
      <c r="H472" s="203">
        <v>17</v>
      </c>
      <c r="I472" s="187">
        <v>130</v>
      </c>
    </row>
    <row r="473" spans="1:16" s="187" customFormat="1" ht="29.25" customHeight="1">
      <c r="A473" s="200">
        <v>18</v>
      </c>
      <c r="B473" s="201" t="s">
        <v>254</v>
      </c>
      <c r="C473" s="202" t="s">
        <v>177</v>
      </c>
      <c r="D473" s="202" t="s">
        <v>182</v>
      </c>
      <c r="E473" s="202"/>
      <c r="F473" s="202"/>
      <c r="G473" s="202"/>
      <c r="H473" s="204">
        <v>18</v>
      </c>
      <c r="I473" s="187">
        <v>131</v>
      </c>
    </row>
    <row r="474" spans="1:16" s="187" customFormat="1" ht="29.25" customHeight="1">
      <c r="A474" s="200">
        <v>19</v>
      </c>
      <c r="B474" s="201" t="s">
        <v>342</v>
      </c>
      <c r="C474" s="202" t="s">
        <v>177</v>
      </c>
      <c r="D474" s="202" t="s">
        <v>182</v>
      </c>
      <c r="E474" s="205"/>
      <c r="F474" s="205"/>
      <c r="G474" s="205"/>
      <c r="H474" s="203">
        <v>19</v>
      </c>
      <c r="I474" s="187">
        <v>132</v>
      </c>
    </row>
    <row r="475" spans="1:16" s="187" customFormat="1" ht="29.25" customHeight="1">
      <c r="A475" s="200">
        <v>20</v>
      </c>
      <c r="B475" s="201" t="s">
        <v>343</v>
      </c>
      <c r="C475" s="202" t="s">
        <v>177</v>
      </c>
      <c r="D475" s="202" t="s">
        <v>182</v>
      </c>
      <c r="E475" s="205"/>
      <c r="F475" s="205"/>
      <c r="G475" s="205"/>
      <c r="H475" s="204">
        <v>20</v>
      </c>
      <c r="I475" s="187">
        <v>133</v>
      </c>
      <c r="J475" s="212"/>
      <c r="K475" s="212"/>
      <c r="L475" s="212"/>
      <c r="M475" s="212"/>
      <c r="N475" s="213"/>
      <c r="O475" s="213"/>
      <c r="P475" s="213"/>
    </row>
    <row r="476" spans="1:16" s="187" customFormat="1" ht="29.25" customHeight="1">
      <c r="A476" s="200">
        <v>21</v>
      </c>
      <c r="B476" s="201" t="s">
        <v>257</v>
      </c>
      <c r="C476" s="202" t="s">
        <v>177</v>
      </c>
      <c r="D476" s="202" t="s">
        <v>182</v>
      </c>
      <c r="E476" s="205"/>
      <c r="F476" s="205"/>
      <c r="G476" s="205"/>
      <c r="H476" s="203">
        <v>21</v>
      </c>
      <c r="I476" s="187">
        <v>134</v>
      </c>
      <c r="J476" s="190"/>
      <c r="K476" s="190"/>
      <c r="L476" s="190"/>
      <c r="M476" s="190"/>
      <c r="N476" s="190" t="s">
        <v>105</v>
      </c>
      <c r="O476" s="190"/>
      <c r="P476" s="190"/>
    </row>
    <row r="477" spans="1:16" s="187" customFormat="1" ht="29.25" customHeight="1">
      <c r="A477" s="200">
        <v>22</v>
      </c>
      <c r="B477" s="201" t="s">
        <v>258</v>
      </c>
      <c r="C477" s="202" t="s">
        <v>177</v>
      </c>
      <c r="D477" s="202" t="s">
        <v>182</v>
      </c>
      <c r="E477" s="205"/>
      <c r="F477" s="205"/>
      <c r="G477" s="205"/>
      <c r="H477" s="204">
        <v>22</v>
      </c>
      <c r="I477" s="187">
        <v>135</v>
      </c>
      <c r="J477" s="190"/>
      <c r="K477" s="190"/>
      <c r="L477" s="190"/>
      <c r="M477" s="190"/>
      <c r="N477" s="190"/>
      <c r="O477" s="190"/>
      <c r="P477" s="190"/>
    </row>
    <row r="478" spans="1:16" s="187" customFormat="1" ht="29.25" customHeight="1">
      <c r="A478" s="200">
        <v>23</v>
      </c>
      <c r="B478" s="201" t="s">
        <v>259</v>
      </c>
      <c r="C478" s="202" t="s">
        <v>177</v>
      </c>
      <c r="D478" s="202" t="s">
        <v>182</v>
      </c>
      <c r="E478" s="205"/>
      <c r="F478" s="205"/>
      <c r="G478" s="205"/>
      <c r="H478" s="203">
        <v>23</v>
      </c>
      <c r="I478" s="187">
        <v>136</v>
      </c>
      <c r="J478" s="190"/>
      <c r="K478" s="190"/>
      <c r="L478" s="190"/>
      <c r="M478" s="190"/>
    </row>
    <row r="479" spans="1:16" s="187" customFormat="1" ht="29.25" customHeight="1">
      <c r="A479" s="200">
        <v>24</v>
      </c>
      <c r="B479" s="201" t="s">
        <v>116</v>
      </c>
      <c r="C479" s="202" t="s">
        <v>177</v>
      </c>
      <c r="D479" s="202" t="s">
        <v>182</v>
      </c>
      <c r="E479" s="205"/>
      <c r="F479" s="205"/>
      <c r="G479" s="205"/>
      <c r="H479" s="204">
        <v>24</v>
      </c>
      <c r="I479" s="187">
        <v>137</v>
      </c>
      <c r="J479" s="190"/>
      <c r="K479" s="190"/>
      <c r="L479" s="190"/>
      <c r="M479" s="190"/>
    </row>
    <row r="480" spans="1:16" s="187" customFormat="1" ht="29.25" customHeight="1">
      <c r="A480" s="200">
        <v>25</v>
      </c>
      <c r="B480" s="201" t="s">
        <v>274</v>
      </c>
      <c r="C480" s="202" t="s">
        <v>177</v>
      </c>
      <c r="D480" s="202" t="s">
        <v>182</v>
      </c>
      <c r="E480" s="205"/>
      <c r="F480" s="205"/>
      <c r="G480" s="205"/>
      <c r="H480" s="203">
        <v>25</v>
      </c>
      <c r="I480" s="187">
        <v>138</v>
      </c>
      <c r="J480" s="190"/>
      <c r="K480" s="190"/>
      <c r="L480" s="190"/>
      <c r="M480" s="190"/>
    </row>
    <row r="481" spans="1:13" s="187" customFormat="1" ht="29.25" customHeight="1">
      <c r="A481" s="200">
        <v>26</v>
      </c>
      <c r="B481" s="201" t="s">
        <v>344</v>
      </c>
      <c r="C481" s="202" t="s">
        <v>177</v>
      </c>
      <c r="D481" s="202" t="s">
        <v>182</v>
      </c>
      <c r="E481" s="205"/>
      <c r="F481" s="205"/>
      <c r="G481" s="205"/>
      <c r="H481" s="204">
        <v>26</v>
      </c>
      <c r="I481" s="187">
        <v>139</v>
      </c>
      <c r="J481" s="190"/>
      <c r="K481" s="190"/>
      <c r="L481" s="190"/>
      <c r="M481" s="190"/>
    </row>
    <row r="482" spans="1:13" s="187" customFormat="1" ht="29.25" customHeight="1">
      <c r="A482" s="200">
        <v>27</v>
      </c>
      <c r="B482" s="201" t="s">
        <v>266</v>
      </c>
      <c r="C482" s="202" t="s">
        <v>177</v>
      </c>
      <c r="D482" s="202" t="s">
        <v>182</v>
      </c>
      <c r="E482" s="205"/>
      <c r="F482" s="205"/>
      <c r="G482" s="205"/>
      <c r="H482" s="203">
        <v>27</v>
      </c>
      <c r="I482" s="187">
        <v>140</v>
      </c>
      <c r="J482" s="190"/>
      <c r="K482" s="190"/>
      <c r="L482" s="190"/>
      <c r="M482" s="190"/>
    </row>
    <row r="483" spans="1:13" s="187" customFormat="1" ht="40.5" customHeight="1">
      <c r="A483" s="200">
        <v>28</v>
      </c>
      <c r="B483" s="201" t="s">
        <v>345</v>
      </c>
      <c r="C483" s="202" t="s">
        <v>177</v>
      </c>
      <c r="D483" s="202" t="s">
        <v>182</v>
      </c>
      <c r="E483" s="205"/>
      <c r="F483" s="205"/>
      <c r="G483" s="205"/>
      <c r="H483" s="204">
        <v>28</v>
      </c>
      <c r="I483" s="187">
        <v>141</v>
      </c>
      <c r="J483" s="190"/>
      <c r="K483" s="190"/>
      <c r="L483" s="190"/>
      <c r="M483" s="190"/>
    </row>
    <row r="484" spans="1:13" s="187" customFormat="1" ht="29.25" customHeight="1">
      <c r="A484" s="200">
        <v>29</v>
      </c>
      <c r="B484" s="201" t="s">
        <v>263</v>
      </c>
      <c r="C484" s="202" t="s">
        <v>177</v>
      </c>
      <c r="D484" s="202" t="s">
        <v>182</v>
      </c>
      <c r="E484" s="205"/>
      <c r="F484" s="205"/>
      <c r="G484" s="205"/>
      <c r="H484" s="203">
        <v>29</v>
      </c>
      <c r="I484" s="187">
        <v>142</v>
      </c>
      <c r="J484" s="190"/>
      <c r="K484" s="190"/>
      <c r="L484" s="190"/>
      <c r="M484" s="190"/>
    </row>
    <row r="485" spans="1:13" s="187" customFormat="1" ht="29.25" customHeight="1">
      <c r="A485" s="200">
        <v>30</v>
      </c>
      <c r="B485" s="201" t="s">
        <v>264</v>
      </c>
      <c r="C485" s="202" t="s">
        <v>177</v>
      </c>
      <c r="D485" s="202" t="s">
        <v>182</v>
      </c>
      <c r="E485" s="205"/>
      <c r="F485" s="205"/>
      <c r="G485" s="205"/>
      <c r="H485" s="204">
        <v>30</v>
      </c>
      <c r="I485" s="187">
        <v>143</v>
      </c>
      <c r="J485" s="190"/>
      <c r="K485" s="190"/>
      <c r="L485" s="190"/>
      <c r="M485" s="190"/>
    </row>
    <row r="486" spans="1:13" s="187" customFormat="1" ht="29.25" customHeight="1">
      <c r="A486" s="200">
        <v>31</v>
      </c>
      <c r="B486" s="201" t="s">
        <v>262</v>
      </c>
      <c r="C486" s="202" t="s">
        <v>177</v>
      </c>
      <c r="D486" s="202" t="s">
        <v>182</v>
      </c>
      <c r="E486" s="205"/>
      <c r="F486" s="205"/>
      <c r="G486" s="205"/>
      <c r="H486" s="203">
        <v>31</v>
      </c>
      <c r="I486" s="187">
        <v>144</v>
      </c>
      <c r="J486" s="190"/>
      <c r="K486" s="190"/>
      <c r="L486" s="190"/>
      <c r="M486" s="190"/>
    </row>
    <row r="487" spans="1:13" s="187" customFormat="1" ht="29.25" customHeight="1">
      <c r="A487" s="200">
        <v>32</v>
      </c>
      <c r="B487" s="201" t="s">
        <v>261</v>
      </c>
      <c r="C487" s="202" t="s">
        <v>177</v>
      </c>
      <c r="D487" s="202" t="s">
        <v>182</v>
      </c>
      <c r="E487" s="205"/>
      <c r="F487" s="205"/>
      <c r="G487" s="205"/>
      <c r="H487" s="204">
        <v>32</v>
      </c>
      <c r="I487" s="187">
        <v>145</v>
      </c>
    </row>
    <row r="488" spans="1:13" s="209" customFormat="1" ht="29.25" customHeight="1">
      <c r="A488" s="200"/>
      <c r="B488" s="201" t="str">
        <f>B428</f>
        <v>JUMLAH</v>
      </c>
      <c r="C488" s="202"/>
      <c r="D488" s="202"/>
      <c r="E488" s="205"/>
      <c r="F488" s="205"/>
      <c r="G488" s="205"/>
      <c r="H488" s="204"/>
      <c r="I488" s="208"/>
      <c r="J488" s="208"/>
      <c r="K488" s="208"/>
      <c r="L488" s="208"/>
      <c r="M488" s="208"/>
    </row>
    <row r="489" spans="1:13" s="209" customFormat="1" ht="33" customHeight="1">
      <c r="A489" s="190"/>
      <c r="B489" s="189"/>
      <c r="C489" s="188"/>
      <c r="D489" s="190"/>
      <c r="E489" s="190"/>
      <c r="F489" s="190" t="s">
        <v>59</v>
      </c>
      <c r="G489" s="190"/>
      <c r="H489" s="190"/>
      <c r="I489" s="208"/>
      <c r="J489" s="208"/>
      <c r="K489" s="208"/>
      <c r="L489" s="208"/>
      <c r="M489" s="208"/>
    </row>
    <row r="490" spans="1:13" s="209" customFormat="1" ht="33" customHeight="1">
      <c r="A490" s="190"/>
      <c r="B490" s="189" t="s">
        <v>32</v>
      </c>
      <c r="C490" s="188"/>
      <c r="D490" s="190"/>
      <c r="E490" s="190"/>
      <c r="F490" s="190" t="s">
        <v>33</v>
      </c>
      <c r="G490" s="190"/>
      <c r="H490" s="190"/>
      <c r="I490" s="208"/>
      <c r="J490" s="208"/>
      <c r="K490" s="208"/>
      <c r="L490" s="208"/>
      <c r="M490" s="208"/>
    </row>
    <row r="491" spans="1:13" s="209" customFormat="1" ht="33" customHeight="1">
      <c r="A491" s="190"/>
      <c r="B491" s="188" t="s">
        <v>19</v>
      </c>
      <c r="C491" s="188"/>
      <c r="D491" s="190"/>
      <c r="E491" s="190"/>
      <c r="F491" s="190" t="s">
        <v>60</v>
      </c>
      <c r="G491" s="190"/>
      <c r="H491" s="190"/>
      <c r="I491" s="208"/>
      <c r="J491" s="208"/>
      <c r="K491" s="208"/>
      <c r="L491" s="208"/>
      <c r="M491" s="208"/>
    </row>
    <row r="492" spans="1:13" s="209" customFormat="1" ht="33" customHeight="1">
      <c r="A492" s="190"/>
      <c r="B492" s="189"/>
      <c r="C492" s="188"/>
      <c r="D492" s="190"/>
      <c r="E492" s="190"/>
      <c r="F492" s="190"/>
      <c r="G492" s="190"/>
      <c r="H492" s="190"/>
    </row>
    <row r="493" spans="1:13" s="209" customFormat="1" ht="33" customHeight="1">
      <c r="A493" s="190"/>
      <c r="B493" s="189"/>
      <c r="C493" s="188"/>
      <c r="D493" s="190"/>
      <c r="E493" s="190"/>
      <c r="F493" s="190"/>
      <c r="G493" s="190"/>
      <c r="H493" s="190"/>
    </row>
    <row r="494" spans="1:13" s="209" customFormat="1" ht="33" customHeight="1">
      <c r="A494" s="190"/>
      <c r="B494" s="188" t="s">
        <v>20</v>
      </c>
      <c r="C494" s="188"/>
      <c r="D494" s="190"/>
      <c r="E494" s="190"/>
      <c r="F494" s="190" t="s">
        <v>23</v>
      </c>
      <c r="G494" s="190"/>
      <c r="H494" s="190"/>
    </row>
    <row r="495" spans="1:13" s="209" customFormat="1" ht="33" customHeight="1">
      <c r="A495" s="187"/>
      <c r="B495" s="194"/>
      <c r="C495" s="195"/>
      <c r="D495" s="187"/>
      <c r="E495" s="187"/>
      <c r="F495" s="187"/>
      <c r="G495" s="187"/>
      <c r="H495" s="187"/>
    </row>
    <row r="496" spans="1:13" s="209" customFormat="1" ht="33" customHeight="1">
      <c r="A496" s="187"/>
      <c r="B496" s="194"/>
      <c r="C496" s="195"/>
      <c r="D496" s="187"/>
      <c r="E496" s="187"/>
      <c r="F496" s="187"/>
      <c r="G496" s="187"/>
      <c r="H496" s="187"/>
    </row>
    <row r="497" spans="1:26" s="209" customFormat="1" ht="33" customHeight="1">
      <c r="A497" s="312" t="s">
        <v>346</v>
      </c>
      <c r="B497" s="312"/>
      <c r="C497" s="312"/>
      <c r="D497" s="312"/>
      <c r="E497" s="312"/>
      <c r="F497" s="312"/>
      <c r="G497" s="312"/>
      <c r="H497" s="312"/>
    </row>
    <row r="498" spans="1:26" s="209" customFormat="1" ht="24" customHeight="1">
      <c r="A498" s="188" t="s">
        <v>28</v>
      </c>
      <c r="B498" s="189"/>
      <c r="C498" s="191" t="s">
        <v>98</v>
      </c>
      <c r="D498" s="191"/>
      <c r="E498" s="191"/>
      <c r="F498" s="190"/>
      <c r="G498" s="190"/>
      <c r="H498" s="190"/>
    </row>
    <row r="499" spans="1:26" s="209" customFormat="1" ht="24" customHeight="1">
      <c r="A499" s="192" t="s">
        <v>29</v>
      </c>
      <c r="B499" s="193"/>
      <c r="C499" s="192" t="s">
        <v>283</v>
      </c>
      <c r="D499" s="190"/>
      <c r="E499" s="190"/>
      <c r="F499" s="190"/>
      <c r="G499" s="190"/>
      <c r="H499" s="190"/>
    </row>
    <row r="500" spans="1:26" s="209" customFormat="1" ht="24" customHeight="1">
      <c r="A500" s="188" t="s">
        <v>35</v>
      </c>
      <c r="B500" s="189"/>
      <c r="C500" s="188" t="s">
        <v>100</v>
      </c>
      <c r="D500" s="190"/>
      <c r="E500" s="190"/>
      <c r="F500" s="190"/>
      <c r="G500" s="190"/>
      <c r="H500" s="190"/>
      <c r="I500" s="210"/>
      <c r="J500" s="210"/>
      <c r="K500" s="210"/>
      <c r="L500" s="210"/>
      <c r="M500" s="210"/>
    </row>
    <row r="501" spans="1:26" s="209" customFormat="1" ht="24" customHeight="1">
      <c r="A501" s="188" t="s">
        <v>36</v>
      </c>
      <c r="B501" s="189"/>
      <c r="C501" s="188" t="s">
        <v>24</v>
      </c>
      <c r="D501" s="190"/>
      <c r="E501" s="190"/>
      <c r="F501" s="190"/>
      <c r="G501" s="190"/>
      <c r="H501" s="190"/>
      <c r="I501" s="210"/>
      <c r="J501" s="210"/>
      <c r="K501" s="210"/>
      <c r="L501" s="210"/>
      <c r="M501" s="210"/>
    </row>
    <row r="502" spans="1:26" s="209" customFormat="1" ht="24" customHeight="1">
      <c r="A502" s="188" t="s">
        <v>1</v>
      </c>
      <c r="B502" s="189"/>
      <c r="C502" s="188" t="s">
        <v>101</v>
      </c>
      <c r="D502" s="190"/>
      <c r="E502" s="190"/>
      <c r="F502" s="190"/>
      <c r="G502" s="190"/>
      <c r="H502" s="190"/>
      <c r="I502" s="210"/>
      <c r="J502" s="210"/>
      <c r="K502" s="210"/>
      <c r="L502" s="210"/>
      <c r="M502" s="210"/>
    </row>
    <row r="503" spans="1:26" s="209" customFormat="1" ht="24" customHeight="1">
      <c r="A503" s="188" t="s">
        <v>2</v>
      </c>
      <c r="B503" s="189"/>
      <c r="C503" s="188" t="s">
        <v>26</v>
      </c>
      <c r="D503" s="190"/>
      <c r="E503" s="190"/>
      <c r="F503" s="190"/>
      <c r="G503" s="190"/>
      <c r="H503" s="190"/>
      <c r="I503" s="210"/>
      <c r="J503" s="210"/>
      <c r="K503" s="210"/>
      <c r="L503" s="210"/>
      <c r="M503" s="210"/>
    </row>
    <row r="504" spans="1:26" s="209" customFormat="1" ht="24" customHeight="1">
      <c r="A504" s="188" t="s">
        <v>3</v>
      </c>
      <c r="B504" s="189"/>
      <c r="C504" s="188" t="s">
        <v>102</v>
      </c>
      <c r="D504" s="190"/>
      <c r="E504" s="190"/>
      <c r="F504" s="190"/>
      <c r="G504" s="190"/>
      <c r="H504" s="190"/>
      <c r="I504" s="210"/>
      <c r="J504" s="210"/>
      <c r="K504" s="210"/>
      <c r="L504" s="210"/>
      <c r="M504" s="210"/>
    </row>
    <row r="505" spans="1:26" s="209" customFormat="1" ht="24" customHeight="1" thickBot="1">
      <c r="A505" s="187"/>
      <c r="B505" s="194"/>
      <c r="C505" s="195"/>
      <c r="D505" s="187"/>
      <c r="E505" s="187"/>
      <c r="F505" s="187"/>
      <c r="G505" s="187"/>
      <c r="H505" s="187"/>
      <c r="I505" s="210"/>
      <c r="J505" s="210"/>
      <c r="K505" s="210"/>
      <c r="L505" s="210"/>
      <c r="M505" s="210"/>
    </row>
    <row r="506" spans="1:26" s="187" customFormat="1" ht="51" customHeight="1">
      <c r="A506" s="196" t="s">
        <v>37</v>
      </c>
      <c r="B506" s="197" t="s">
        <v>38</v>
      </c>
      <c r="C506" s="197" t="s">
        <v>275</v>
      </c>
      <c r="D506" s="197" t="s">
        <v>39</v>
      </c>
      <c r="E506" s="197" t="s">
        <v>40</v>
      </c>
      <c r="F506" s="197" t="s">
        <v>80</v>
      </c>
      <c r="G506" s="197" t="s">
        <v>69</v>
      </c>
      <c r="H506" s="197" t="s">
        <v>103</v>
      </c>
    </row>
    <row r="507" spans="1:26" s="187" customFormat="1" ht="28.5" customHeight="1">
      <c r="A507" s="198" t="s">
        <v>46</v>
      </c>
      <c r="B507" s="199" t="s">
        <v>47</v>
      </c>
      <c r="C507" s="198" t="s">
        <v>48</v>
      </c>
      <c r="D507" s="198" t="s">
        <v>49</v>
      </c>
      <c r="E507" s="198" t="s">
        <v>50</v>
      </c>
      <c r="F507" s="198" t="s">
        <v>51</v>
      </c>
      <c r="G507" s="198" t="s">
        <v>104</v>
      </c>
      <c r="H507" s="198" t="s">
        <v>52</v>
      </c>
    </row>
    <row r="508" spans="1:26" s="187" customFormat="1" ht="26.25" customHeight="1">
      <c r="A508" s="200">
        <v>1</v>
      </c>
      <c r="B508" s="201" t="s">
        <v>109</v>
      </c>
      <c r="C508" s="202" t="s">
        <v>178</v>
      </c>
      <c r="D508" s="202" t="s">
        <v>182</v>
      </c>
      <c r="E508" s="202"/>
      <c r="F508" s="202"/>
      <c r="G508" s="202"/>
      <c r="H508" s="203">
        <v>1</v>
      </c>
      <c r="I508" s="190"/>
      <c r="J508" s="190"/>
      <c r="K508" s="190"/>
      <c r="L508" s="190"/>
      <c r="M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</row>
    <row r="509" spans="1:26" s="187" customFormat="1" ht="26.25" customHeight="1">
      <c r="A509" s="200">
        <v>2</v>
      </c>
      <c r="B509" s="201" t="s">
        <v>117</v>
      </c>
      <c r="C509" s="202" t="s">
        <v>178</v>
      </c>
      <c r="D509" s="202" t="s">
        <v>182</v>
      </c>
      <c r="E509" s="202"/>
      <c r="F509" s="202"/>
      <c r="G509" s="202"/>
      <c r="H509" s="204">
        <v>2</v>
      </c>
      <c r="I509" s="190"/>
      <c r="J509" s="190"/>
      <c r="K509" s="190"/>
      <c r="L509" s="190"/>
      <c r="M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</row>
    <row r="510" spans="1:26" s="187" customFormat="1" ht="26.25" customHeight="1">
      <c r="A510" s="200">
        <v>3</v>
      </c>
      <c r="B510" s="201" t="s">
        <v>391</v>
      </c>
      <c r="C510" s="202" t="s">
        <v>180</v>
      </c>
      <c r="D510" s="202" t="s">
        <v>182</v>
      </c>
      <c r="E510" s="202"/>
      <c r="F510" s="202"/>
      <c r="G510" s="202"/>
      <c r="H510" s="203">
        <v>3</v>
      </c>
      <c r="I510" s="190"/>
      <c r="J510" s="190"/>
      <c r="K510" s="190"/>
      <c r="L510" s="190"/>
      <c r="M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</row>
    <row r="511" spans="1:26" s="187" customFormat="1" ht="26.25" customHeight="1">
      <c r="A511" s="200">
        <v>4</v>
      </c>
      <c r="B511" s="201" t="s">
        <v>353</v>
      </c>
      <c r="C511" s="202" t="s">
        <v>180</v>
      </c>
      <c r="D511" s="202" t="s">
        <v>182</v>
      </c>
      <c r="E511" s="202"/>
      <c r="F511" s="202"/>
      <c r="G511" s="202"/>
      <c r="H511" s="204">
        <v>4</v>
      </c>
      <c r="I511" s="190"/>
      <c r="J511" s="190"/>
      <c r="K511" s="190"/>
      <c r="L511" s="190"/>
      <c r="M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</row>
    <row r="512" spans="1:26" s="187" customFormat="1" ht="26.25" customHeight="1">
      <c r="A512" s="200">
        <v>5</v>
      </c>
      <c r="B512" s="201" t="s">
        <v>251</v>
      </c>
      <c r="C512" s="202" t="s">
        <v>180</v>
      </c>
      <c r="D512" s="202" t="s">
        <v>182</v>
      </c>
      <c r="E512" s="202"/>
      <c r="F512" s="202"/>
      <c r="G512" s="202"/>
      <c r="H512" s="203">
        <v>5</v>
      </c>
      <c r="I512" s="190"/>
      <c r="J512" s="190"/>
      <c r="K512" s="190"/>
      <c r="L512" s="190"/>
      <c r="M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</row>
    <row r="513" spans="1:26" s="187" customFormat="1" ht="26.25" customHeight="1">
      <c r="A513" s="200">
        <v>6</v>
      </c>
      <c r="B513" s="201" t="s">
        <v>115</v>
      </c>
      <c r="C513" s="202" t="s">
        <v>180</v>
      </c>
      <c r="D513" s="202" t="s">
        <v>182</v>
      </c>
      <c r="E513" s="202"/>
      <c r="F513" s="202"/>
      <c r="G513" s="202"/>
      <c r="H513" s="204">
        <v>6</v>
      </c>
      <c r="I513" s="190"/>
      <c r="J513" s="190"/>
      <c r="K513" s="190"/>
      <c r="L513" s="190"/>
      <c r="M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</row>
    <row r="514" spans="1:26" s="187" customFormat="1" ht="26.25" customHeight="1">
      <c r="A514" s="200">
        <v>7</v>
      </c>
      <c r="B514" s="201" t="s">
        <v>110</v>
      </c>
      <c r="C514" s="202" t="s">
        <v>179</v>
      </c>
      <c r="D514" s="202" t="s">
        <v>182</v>
      </c>
      <c r="E514" s="202"/>
      <c r="F514" s="202"/>
      <c r="G514" s="202"/>
      <c r="H514" s="203">
        <v>7</v>
      </c>
      <c r="I514" s="190" t="s">
        <v>398</v>
      </c>
      <c r="J514" s="190"/>
      <c r="K514" s="190"/>
      <c r="L514" s="190"/>
      <c r="M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</row>
    <row r="515" spans="1:26" s="187" customFormat="1" ht="26.25" customHeight="1">
      <c r="A515" s="200">
        <v>8</v>
      </c>
      <c r="B515" s="201" t="s">
        <v>112</v>
      </c>
      <c r="C515" s="202" t="s">
        <v>181</v>
      </c>
      <c r="D515" s="202" t="s">
        <v>182</v>
      </c>
      <c r="E515" s="202"/>
      <c r="F515" s="202"/>
      <c r="G515" s="202"/>
      <c r="H515" s="204">
        <v>8</v>
      </c>
      <c r="I515" s="190"/>
      <c r="J515" s="190"/>
      <c r="K515" s="190"/>
      <c r="L515" s="190"/>
      <c r="M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</row>
    <row r="516" spans="1:26" s="187" customFormat="1" ht="26.25" customHeight="1">
      <c r="A516" s="200">
        <v>9</v>
      </c>
      <c r="B516" s="201" t="s">
        <v>114</v>
      </c>
      <c r="C516" s="202" t="s">
        <v>181</v>
      </c>
      <c r="D516" s="202" t="s">
        <v>182</v>
      </c>
      <c r="E516" s="202"/>
      <c r="F516" s="202"/>
      <c r="G516" s="202"/>
      <c r="H516" s="203">
        <v>9</v>
      </c>
      <c r="I516" s="190"/>
      <c r="J516" s="190"/>
      <c r="K516" s="190"/>
      <c r="L516" s="190"/>
      <c r="M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</row>
    <row r="517" spans="1:26" s="187" customFormat="1" ht="26.25" customHeight="1">
      <c r="A517" s="200">
        <v>10</v>
      </c>
      <c r="B517" s="201" t="s">
        <v>116</v>
      </c>
      <c r="C517" s="202" t="s">
        <v>180</v>
      </c>
      <c r="D517" s="202" t="s">
        <v>182</v>
      </c>
      <c r="E517" s="202"/>
      <c r="F517" s="202"/>
      <c r="G517" s="202"/>
      <c r="H517" s="204">
        <v>10</v>
      </c>
      <c r="I517" s="190"/>
      <c r="J517" s="190"/>
      <c r="K517" s="190"/>
      <c r="L517" s="190"/>
      <c r="M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</row>
    <row r="518" spans="1:26" s="187" customFormat="1" ht="26.25" customHeight="1">
      <c r="A518" s="200">
        <v>11</v>
      </c>
      <c r="B518" s="201" t="s">
        <v>130</v>
      </c>
      <c r="C518" s="202" t="s">
        <v>180</v>
      </c>
      <c r="D518" s="202" t="s">
        <v>182</v>
      </c>
      <c r="E518" s="202"/>
      <c r="F518" s="202"/>
      <c r="G518" s="202"/>
      <c r="H518" s="203">
        <v>11</v>
      </c>
      <c r="I518" s="190"/>
      <c r="J518" s="190"/>
      <c r="K518" s="190"/>
      <c r="L518" s="190"/>
      <c r="M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</row>
    <row r="519" spans="1:26" s="187" customFormat="1" ht="26.25" customHeight="1">
      <c r="A519" s="200">
        <v>12</v>
      </c>
      <c r="B519" s="201" t="s">
        <v>392</v>
      </c>
      <c r="C519" s="202" t="s">
        <v>180</v>
      </c>
      <c r="D519" s="202" t="s">
        <v>182</v>
      </c>
      <c r="E519" s="202"/>
      <c r="F519" s="202"/>
      <c r="G519" s="202"/>
      <c r="H519" s="204">
        <v>12</v>
      </c>
      <c r="I519" s="190"/>
      <c r="J519" s="190"/>
      <c r="K519" s="190"/>
      <c r="L519" s="190"/>
      <c r="M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</row>
    <row r="520" spans="1:26" s="187" customFormat="1" ht="26.25" customHeight="1">
      <c r="A520" s="200">
        <v>13</v>
      </c>
      <c r="B520" s="201" t="s">
        <v>393</v>
      </c>
      <c r="C520" s="202" t="s">
        <v>180</v>
      </c>
      <c r="D520" s="202" t="s">
        <v>182</v>
      </c>
      <c r="E520" s="202"/>
      <c r="F520" s="202"/>
      <c r="G520" s="202"/>
      <c r="H520" s="203">
        <v>13</v>
      </c>
      <c r="I520" s="190"/>
      <c r="J520" s="190"/>
      <c r="K520" s="190"/>
      <c r="L520" s="190"/>
      <c r="M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</row>
    <row r="521" spans="1:26" s="187" customFormat="1" ht="26.25" customHeight="1">
      <c r="A521" s="200">
        <v>14</v>
      </c>
      <c r="B521" s="201" t="s">
        <v>394</v>
      </c>
      <c r="C521" s="202" t="s">
        <v>181</v>
      </c>
      <c r="D521" s="202" t="s">
        <v>182</v>
      </c>
      <c r="E521" s="202"/>
      <c r="F521" s="202"/>
      <c r="G521" s="202"/>
      <c r="H521" s="204">
        <v>14</v>
      </c>
      <c r="I521" s="190"/>
      <c r="J521" s="190"/>
      <c r="K521" s="190"/>
      <c r="L521" s="190"/>
      <c r="M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</row>
    <row r="522" spans="1:26" s="187" customFormat="1" ht="39" customHeight="1">
      <c r="A522" s="200">
        <v>15</v>
      </c>
      <c r="B522" s="201" t="s">
        <v>395</v>
      </c>
      <c r="C522" s="202" t="s">
        <v>354</v>
      </c>
      <c r="D522" s="202" t="s">
        <v>182</v>
      </c>
      <c r="E522" s="202"/>
      <c r="F522" s="202"/>
      <c r="G522" s="202"/>
      <c r="H522" s="203">
        <v>15</v>
      </c>
      <c r="I522" s="190"/>
      <c r="J522" s="190"/>
      <c r="K522" s="190"/>
      <c r="L522" s="190"/>
      <c r="M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</row>
    <row r="523" spans="1:26" s="187" customFormat="1" ht="26.25" customHeight="1">
      <c r="A523" s="200">
        <v>16</v>
      </c>
      <c r="B523" s="201" t="s">
        <v>396</v>
      </c>
      <c r="C523" s="202" t="s">
        <v>178</v>
      </c>
      <c r="D523" s="202" t="s">
        <v>182</v>
      </c>
      <c r="E523" s="202"/>
      <c r="F523" s="202"/>
      <c r="G523" s="202"/>
      <c r="H523" s="204">
        <v>16</v>
      </c>
      <c r="I523" s="190"/>
      <c r="J523" s="190"/>
      <c r="K523" s="190"/>
      <c r="L523" s="190"/>
      <c r="M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</row>
    <row r="524" spans="1:26" s="187" customFormat="1" ht="26.25" customHeight="1">
      <c r="A524" s="200">
        <v>17</v>
      </c>
      <c r="B524" s="201" t="s">
        <v>269</v>
      </c>
      <c r="C524" s="202" t="s">
        <v>177</v>
      </c>
      <c r="D524" s="202" t="s">
        <v>182</v>
      </c>
      <c r="E524" s="202"/>
      <c r="F524" s="202"/>
      <c r="G524" s="202"/>
      <c r="H524" s="203">
        <v>17</v>
      </c>
      <c r="I524" s="190">
        <v>146</v>
      </c>
      <c r="J524" s="190"/>
      <c r="K524" s="190"/>
      <c r="L524" s="190"/>
      <c r="M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</row>
    <row r="525" spans="1:26" s="187" customFormat="1" ht="26.25" customHeight="1">
      <c r="A525" s="200">
        <v>18</v>
      </c>
      <c r="B525" s="201" t="s">
        <v>272</v>
      </c>
      <c r="C525" s="202" t="s">
        <v>177</v>
      </c>
      <c r="D525" s="202" t="s">
        <v>182</v>
      </c>
      <c r="E525" s="202"/>
      <c r="F525" s="202"/>
      <c r="G525" s="202"/>
      <c r="H525" s="204">
        <v>18</v>
      </c>
      <c r="I525" s="190">
        <v>147</v>
      </c>
      <c r="J525" s="190"/>
      <c r="K525" s="190"/>
      <c r="L525" s="190"/>
      <c r="M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</row>
    <row r="526" spans="1:26" s="187" customFormat="1" ht="26.25" customHeight="1">
      <c r="A526" s="200">
        <v>19</v>
      </c>
      <c r="B526" s="201" t="s">
        <v>135</v>
      </c>
      <c r="C526" s="202" t="s">
        <v>177</v>
      </c>
      <c r="D526" s="202" t="s">
        <v>182</v>
      </c>
      <c r="E526" s="205"/>
      <c r="F526" s="205"/>
      <c r="G526" s="205"/>
      <c r="H526" s="203">
        <v>19</v>
      </c>
      <c r="I526" s="190">
        <v>148</v>
      </c>
      <c r="J526" s="214">
        <v>180000</v>
      </c>
      <c r="K526" s="215">
        <f>J526*I526</f>
        <v>26640000</v>
      </c>
      <c r="L526" s="190"/>
      <c r="M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</row>
    <row r="527" spans="1:26" s="187" customFormat="1" ht="26.25" customHeight="1">
      <c r="A527" s="200">
        <v>20</v>
      </c>
      <c r="B527" s="201" t="s">
        <v>273</v>
      </c>
      <c r="C527" s="202" t="s">
        <v>177</v>
      </c>
      <c r="D527" s="202" t="s">
        <v>182</v>
      </c>
      <c r="E527" s="205"/>
      <c r="F527" s="205"/>
      <c r="G527" s="205"/>
      <c r="H527" s="204">
        <v>20</v>
      </c>
      <c r="I527" s="190">
        <v>149</v>
      </c>
      <c r="J527" s="190"/>
      <c r="K527" s="190"/>
      <c r="L527" s="190"/>
      <c r="M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</row>
    <row r="528" spans="1:26" s="187" customFormat="1" ht="26.25" customHeight="1">
      <c r="A528" s="200">
        <v>21</v>
      </c>
      <c r="B528" s="201" t="s">
        <v>270</v>
      </c>
      <c r="C528" s="202" t="s">
        <v>177</v>
      </c>
      <c r="D528" s="202" t="s">
        <v>182</v>
      </c>
      <c r="E528" s="205"/>
      <c r="F528" s="205"/>
      <c r="G528" s="205"/>
      <c r="H528" s="203">
        <v>21</v>
      </c>
      <c r="I528" s="190">
        <v>150</v>
      </c>
      <c r="J528" s="190"/>
      <c r="K528" s="190"/>
      <c r="L528" s="190"/>
      <c r="M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</row>
    <row r="529" spans="1:26" s="187" customFormat="1" ht="26.25" customHeight="1">
      <c r="A529" s="200">
        <v>22</v>
      </c>
      <c r="B529" s="201" t="s">
        <v>271</v>
      </c>
      <c r="C529" s="202" t="s">
        <v>177</v>
      </c>
      <c r="D529" s="202" t="s">
        <v>182</v>
      </c>
      <c r="E529" s="205"/>
      <c r="F529" s="205"/>
      <c r="G529" s="205"/>
      <c r="H529" s="204">
        <v>22</v>
      </c>
      <c r="I529" s="190">
        <v>151</v>
      </c>
      <c r="J529" s="190"/>
      <c r="K529" s="190"/>
      <c r="L529" s="190"/>
      <c r="M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</row>
    <row r="530" spans="1:26" s="187" customFormat="1" ht="26.25" customHeight="1">
      <c r="A530" s="200">
        <v>23</v>
      </c>
      <c r="B530" s="201" t="s">
        <v>278</v>
      </c>
      <c r="C530" s="202" t="s">
        <v>177</v>
      </c>
      <c r="D530" s="202" t="s">
        <v>182</v>
      </c>
      <c r="E530" s="205"/>
      <c r="F530" s="205"/>
      <c r="G530" s="205"/>
      <c r="H530" s="203">
        <v>23</v>
      </c>
      <c r="I530" s="190">
        <v>152</v>
      </c>
      <c r="J530" s="190"/>
      <c r="K530" s="190"/>
      <c r="L530" s="190"/>
      <c r="M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</row>
    <row r="531" spans="1:26" s="187" customFormat="1" ht="26.25" customHeight="1">
      <c r="A531" s="200">
        <v>24</v>
      </c>
      <c r="B531" s="201" t="s">
        <v>212</v>
      </c>
      <c r="C531" s="202" t="s">
        <v>177</v>
      </c>
      <c r="D531" s="202" t="s">
        <v>182</v>
      </c>
      <c r="E531" s="205"/>
      <c r="F531" s="205"/>
      <c r="G531" s="205"/>
      <c r="H531" s="204">
        <v>24</v>
      </c>
      <c r="I531" s="190">
        <v>153</v>
      </c>
      <c r="J531" s="190"/>
      <c r="K531" s="190"/>
      <c r="L531" s="190"/>
      <c r="M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</row>
    <row r="532" spans="1:26" s="187" customFormat="1" ht="26.25" customHeight="1">
      <c r="A532" s="200">
        <v>25</v>
      </c>
      <c r="B532" s="201" t="s">
        <v>347</v>
      </c>
      <c r="C532" s="202" t="s">
        <v>177</v>
      </c>
      <c r="D532" s="202" t="s">
        <v>182</v>
      </c>
      <c r="E532" s="205"/>
      <c r="F532" s="205"/>
      <c r="G532" s="205"/>
      <c r="H532" s="203">
        <v>25</v>
      </c>
      <c r="I532" s="190">
        <v>154</v>
      </c>
      <c r="J532" s="190"/>
      <c r="K532" s="190"/>
      <c r="L532" s="190"/>
      <c r="M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</row>
    <row r="533" spans="1:26" s="187" customFormat="1" ht="26.25" customHeight="1">
      <c r="A533" s="200">
        <v>26</v>
      </c>
      <c r="B533" s="201" t="s">
        <v>348</v>
      </c>
      <c r="C533" s="202" t="s">
        <v>177</v>
      </c>
      <c r="D533" s="202" t="s">
        <v>182</v>
      </c>
      <c r="E533" s="205"/>
      <c r="F533" s="205"/>
      <c r="G533" s="205"/>
      <c r="H533" s="204">
        <v>26</v>
      </c>
      <c r="I533" s="190">
        <v>155</v>
      </c>
      <c r="J533" s="190"/>
      <c r="K533" s="190"/>
      <c r="L533" s="190"/>
      <c r="M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</row>
    <row r="534" spans="1:26" s="187" customFormat="1" ht="26.25" customHeight="1">
      <c r="A534" s="200">
        <v>27</v>
      </c>
      <c r="B534" s="201" t="s">
        <v>349</v>
      </c>
      <c r="C534" s="202" t="s">
        <v>177</v>
      </c>
      <c r="D534" s="202" t="s">
        <v>182</v>
      </c>
      <c r="E534" s="205"/>
      <c r="F534" s="205"/>
      <c r="G534" s="205"/>
      <c r="H534" s="203">
        <v>27</v>
      </c>
      <c r="I534" s="190">
        <v>156</v>
      </c>
      <c r="J534" s="190"/>
      <c r="K534" s="190"/>
      <c r="L534" s="190"/>
      <c r="M534" s="190"/>
      <c r="N534" s="190"/>
      <c r="O534" s="190"/>
      <c r="P534" s="190"/>
      <c r="Q534" s="190"/>
      <c r="R534" s="190"/>
    </row>
    <row r="535" spans="1:26" s="187" customFormat="1" ht="26.25" customHeight="1">
      <c r="A535" s="200">
        <v>28</v>
      </c>
      <c r="B535" s="201" t="s">
        <v>220</v>
      </c>
      <c r="C535" s="202" t="s">
        <v>177</v>
      </c>
      <c r="D535" s="202" t="s">
        <v>182</v>
      </c>
      <c r="E535" s="205"/>
      <c r="F535" s="205"/>
      <c r="G535" s="205"/>
      <c r="H535" s="204">
        <v>28</v>
      </c>
      <c r="I535" s="190">
        <v>157</v>
      </c>
    </row>
    <row r="536" spans="1:26" s="187" customFormat="1" ht="26.25" customHeight="1">
      <c r="A536" s="200">
        <v>29</v>
      </c>
      <c r="B536" s="201" t="s">
        <v>277</v>
      </c>
      <c r="C536" s="202" t="s">
        <v>177</v>
      </c>
      <c r="D536" s="202" t="s">
        <v>182</v>
      </c>
      <c r="E536" s="205"/>
      <c r="F536" s="205"/>
      <c r="G536" s="205"/>
      <c r="H536" s="203">
        <v>29</v>
      </c>
      <c r="I536" s="190">
        <v>158</v>
      </c>
    </row>
    <row r="537" spans="1:26" s="187" customFormat="1" ht="26.25" customHeight="1">
      <c r="A537" s="200">
        <v>30</v>
      </c>
      <c r="B537" s="201" t="s">
        <v>279</v>
      </c>
      <c r="C537" s="202" t="s">
        <v>177</v>
      </c>
      <c r="D537" s="202" t="s">
        <v>182</v>
      </c>
      <c r="E537" s="205"/>
      <c r="F537" s="205"/>
      <c r="G537" s="205"/>
      <c r="H537" s="204">
        <v>30</v>
      </c>
      <c r="I537" s="190">
        <v>159</v>
      </c>
      <c r="J537" s="212"/>
      <c r="K537" s="212"/>
      <c r="L537" s="212"/>
      <c r="M537" s="212"/>
      <c r="N537" s="213"/>
      <c r="O537" s="213"/>
      <c r="P537" s="213"/>
    </row>
    <row r="538" spans="1:26" s="187" customFormat="1" ht="26.25" customHeight="1">
      <c r="A538" s="200">
        <v>31</v>
      </c>
      <c r="B538" s="201" t="s">
        <v>280</v>
      </c>
      <c r="C538" s="202" t="s">
        <v>177</v>
      </c>
      <c r="D538" s="202" t="s">
        <v>182</v>
      </c>
      <c r="E538" s="205"/>
      <c r="F538" s="205"/>
      <c r="G538" s="205"/>
      <c r="H538" s="203">
        <v>31</v>
      </c>
      <c r="I538" s="190">
        <v>160</v>
      </c>
      <c r="J538" s="190"/>
      <c r="K538" s="190"/>
      <c r="L538" s="190"/>
      <c r="M538" s="190"/>
      <c r="N538" s="190" t="s">
        <v>105</v>
      </c>
      <c r="O538" s="190"/>
      <c r="P538" s="190"/>
    </row>
    <row r="539" spans="1:26" s="187" customFormat="1" ht="26.25" customHeight="1">
      <c r="A539" s="200">
        <v>32</v>
      </c>
      <c r="B539" s="201" t="s">
        <v>350</v>
      </c>
      <c r="C539" s="202" t="s">
        <v>177</v>
      </c>
      <c r="D539" s="202" t="s">
        <v>182</v>
      </c>
      <c r="E539" s="205"/>
      <c r="F539" s="205"/>
      <c r="G539" s="205"/>
      <c r="H539" s="204">
        <v>32</v>
      </c>
      <c r="I539" s="190">
        <v>161</v>
      </c>
      <c r="J539" s="190"/>
      <c r="K539" s="190"/>
      <c r="L539" s="190"/>
      <c r="M539" s="190"/>
      <c r="N539" s="190"/>
      <c r="O539" s="190"/>
      <c r="P539" s="190"/>
    </row>
    <row r="540" spans="1:26" s="187" customFormat="1" ht="26.25" customHeight="1">
      <c r="A540" s="200"/>
      <c r="B540" s="201" t="str">
        <f>B488</f>
        <v>JUMLAH</v>
      </c>
      <c r="C540" s="202"/>
      <c r="D540" s="202"/>
      <c r="E540" s="205"/>
      <c r="F540" s="205"/>
      <c r="G540" s="205"/>
      <c r="H540" s="204"/>
      <c r="I540" s="190"/>
      <c r="J540" s="190"/>
      <c r="K540" s="190"/>
      <c r="L540" s="190"/>
      <c r="M540" s="190"/>
    </row>
    <row r="541" spans="1:26" s="187" customFormat="1" ht="26.25" customHeight="1">
      <c r="B541" s="194"/>
      <c r="C541" s="195"/>
      <c r="I541" s="190"/>
      <c r="J541" s="190"/>
      <c r="K541" s="190"/>
      <c r="L541" s="190"/>
      <c r="M541" s="190"/>
    </row>
    <row r="542" spans="1:26" s="187" customFormat="1" ht="26.25" customHeight="1">
      <c r="A542" s="190"/>
      <c r="B542" s="189"/>
      <c r="C542" s="188"/>
      <c r="D542" s="190"/>
      <c r="E542" s="190"/>
      <c r="F542" s="190" t="s">
        <v>59</v>
      </c>
      <c r="G542" s="190"/>
      <c r="H542" s="190"/>
      <c r="I542" s="190"/>
      <c r="J542" s="190"/>
      <c r="K542" s="190"/>
      <c r="L542" s="190"/>
      <c r="M542" s="190"/>
    </row>
    <row r="543" spans="1:26" s="187" customFormat="1" ht="26.25" customHeight="1">
      <c r="A543" s="190"/>
      <c r="B543" s="189" t="s">
        <v>32</v>
      </c>
      <c r="C543" s="188"/>
      <c r="D543" s="190"/>
      <c r="E543" s="190"/>
      <c r="F543" s="190" t="s">
        <v>33</v>
      </c>
      <c r="G543" s="190"/>
      <c r="H543" s="190"/>
      <c r="I543" s="190"/>
      <c r="J543" s="190"/>
      <c r="K543" s="190"/>
      <c r="L543" s="190"/>
      <c r="M543" s="190"/>
    </row>
    <row r="544" spans="1:26" s="187" customFormat="1" ht="26.25" customHeight="1">
      <c r="A544" s="190"/>
      <c r="B544" s="188" t="s">
        <v>19</v>
      </c>
      <c r="C544" s="188"/>
      <c r="D544" s="190"/>
      <c r="E544" s="190"/>
      <c r="F544" s="190" t="s">
        <v>60</v>
      </c>
      <c r="G544" s="190"/>
      <c r="H544" s="190"/>
      <c r="I544" s="190"/>
      <c r="J544" s="190"/>
      <c r="K544" s="190"/>
      <c r="L544" s="190"/>
      <c r="M544" s="190"/>
    </row>
    <row r="545" spans="1:15" s="187" customFormat="1" ht="26.25" customHeight="1">
      <c r="A545" s="190"/>
      <c r="B545" s="189"/>
      <c r="C545" s="188"/>
      <c r="D545" s="190"/>
      <c r="E545" s="190"/>
      <c r="F545" s="190"/>
      <c r="G545" s="190"/>
      <c r="H545" s="190"/>
      <c r="I545" s="190"/>
      <c r="J545" s="190"/>
      <c r="K545" s="190"/>
      <c r="L545" s="190"/>
      <c r="M545" s="190"/>
    </row>
    <row r="546" spans="1:15" s="187" customFormat="1" ht="26.25" customHeight="1">
      <c r="A546" s="190"/>
      <c r="B546" s="189"/>
      <c r="C546" s="188"/>
      <c r="D546" s="190"/>
      <c r="E546" s="190"/>
      <c r="F546" s="190"/>
      <c r="G546" s="190"/>
      <c r="H546" s="190"/>
    </row>
    <row r="547" spans="1:15" s="207" customFormat="1" ht="26.25" customHeight="1">
      <c r="A547" s="190"/>
      <c r="B547" s="188" t="s">
        <v>20</v>
      </c>
      <c r="C547" s="188"/>
      <c r="D547" s="190"/>
      <c r="E547" s="190"/>
      <c r="F547" s="190" t="s">
        <v>23</v>
      </c>
      <c r="G547" s="190"/>
      <c r="H547" s="190"/>
      <c r="I547" s="206"/>
      <c r="J547" s="206"/>
      <c r="K547" s="206"/>
      <c r="L547" s="206"/>
      <c r="M547" s="206"/>
    </row>
    <row r="548" spans="1:15" s="217" customFormat="1" ht="27.75" customHeight="1">
      <c r="A548" s="187"/>
      <c r="B548" s="194"/>
      <c r="C548" s="195"/>
      <c r="D548" s="187"/>
      <c r="E548" s="187"/>
      <c r="F548" s="187"/>
      <c r="G548" s="187"/>
      <c r="H548" s="187"/>
      <c r="I548" s="216"/>
      <c r="J548" s="216"/>
      <c r="K548" s="216"/>
      <c r="L548" s="216"/>
      <c r="M548" s="216"/>
      <c r="O548" s="217" t="s">
        <v>105</v>
      </c>
    </row>
    <row r="549" spans="1:15" s="209" customFormat="1" ht="27.75" customHeight="1">
      <c r="A549" s="187"/>
      <c r="B549" s="194"/>
      <c r="C549" s="195"/>
      <c r="D549" s="187"/>
      <c r="E549" s="187"/>
      <c r="F549" s="187"/>
      <c r="G549" s="187"/>
      <c r="H549" s="187"/>
      <c r="I549" s="208"/>
      <c r="J549" s="208"/>
      <c r="K549" s="208"/>
      <c r="L549" s="208"/>
      <c r="M549" s="208"/>
    </row>
    <row r="550" spans="1:15" s="209" customFormat="1" ht="27.75" customHeight="1">
      <c r="A550" s="187"/>
      <c r="B550" s="194"/>
      <c r="C550" s="195"/>
      <c r="D550" s="187"/>
      <c r="E550" s="187"/>
      <c r="F550" s="187"/>
      <c r="G550" s="187"/>
      <c r="H550" s="187"/>
      <c r="I550" s="208"/>
      <c r="J550" s="208"/>
      <c r="K550" s="208"/>
      <c r="L550" s="208"/>
      <c r="M550" s="208"/>
    </row>
    <row r="551" spans="1:15" s="209" customFormat="1" ht="27.75" customHeight="1">
      <c r="A551" s="187"/>
      <c r="B551" s="194"/>
      <c r="C551" s="195"/>
      <c r="D551" s="187"/>
      <c r="E551" s="187"/>
      <c r="F551" s="187"/>
      <c r="G551" s="187"/>
      <c r="H551" s="187"/>
      <c r="I551" s="208"/>
      <c r="J551" s="208"/>
      <c r="K551" s="208"/>
      <c r="L551" s="208"/>
      <c r="M551" s="208"/>
    </row>
    <row r="552" spans="1:15" s="209" customFormat="1" ht="27.75" customHeight="1">
      <c r="A552" s="187"/>
      <c r="B552" s="194"/>
      <c r="C552" s="195"/>
      <c r="D552" s="187"/>
      <c r="E552" s="187"/>
      <c r="F552" s="187"/>
      <c r="G552" s="187"/>
      <c r="H552" s="187"/>
      <c r="I552" s="208"/>
      <c r="J552" s="208"/>
      <c r="K552" s="208"/>
      <c r="L552" s="208"/>
      <c r="M552" s="208"/>
    </row>
    <row r="553" spans="1:15" s="209" customFormat="1" ht="27.75" customHeight="1">
      <c r="A553" s="187"/>
      <c r="B553" s="194"/>
      <c r="C553" s="195"/>
      <c r="D553" s="187"/>
      <c r="E553" s="187"/>
      <c r="F553" s="187"/>
      <c r="G553" s="187"/>
      <c r="H553" s="187"/>
      <c r="I553" s="208"/>
      <c r="J553" s="208"/>
      <c r="K553" s="208"/>
      <c r="L553" s="208"/>
      <c r="M553" s="208"/>
    </row>
    <row r="554" spans="1:15" s="209" customFormat="1" ht="27.75" customHeight="1">
      <c r="A554" s="187"/>
      <c r="B554" s="194"/>
      <c r="C554" s="195"/>
      <c r="D554" s="187"/>
      <c r="E554" s="187"/>
      <c r="F554" s="187"/>
      <c r="G554" s="187"/>
      <c r="H554" s="187"/>
      <c r="I554" s="208"/>
      <c r="J554" s="208"/>
      <c r="K554" s="208"/>
      <c r="L554" s="208"/>
      <c r="M554" s="208"/>
    </row>
    <row r="555" spans="1:15" s="209" customFormat="1" ht="27.75" customHeight="1">
      <c r="A555" s="187"/>
      <c r="B555" s="194"/>
      <c r="C555" s="195"/>
      <c r="D555" s="187"/>
      <c r="E555" s="187"/>
      <c r="F555" s="187"/>
      <c r="G555" s="187"/>
      <c r="H555" s="187"/>
      <c r="I555" s="208"/>
      <c r="J555" s="208"/>
      <c r="K555" s="208"/>
      <c r="L555" s="208"/>
      <c r="M555" s="208"/>
    </row>
    <row r="556" spans="1:15" s="209" customFormat="1" ht="27.75" customHeight="1">
      <c r="A556" s="187"/>
      <c r="B556" s="194"/>
      <c r="C556" s="195"/>
      <c r="D556" s="187"/>
      <c r="E556" s="187"/>
      <c r="F556" s="187"/>
      <c r="G556" s="187"/>
      <c r="H556" s="187"/>
      <c r="I556" s="210"/>
      <c r="J556" s="210"/>
      <c r="K556" s="210"/>
      <c r="L556" s="210"/>
      <c r="M556" s="210"/>
    </row>
    <row r="557" spans="1:15" s="209" customFormat="1" ht="27" customHeight="1">
      <c r="A557" s="187"/>
      <c r="B557" s="194"/>
      <c r="C557" s="195"/>
      <c r="D557" s="187"/>
      <c r="E557" s="187"/>
      <c r="F557" s="187"/>
      <c r="G557" s="187"/>
      <c r="H557" s="187"/>
      <c r="I557" s="210"/>
      <c r="J557" s="210"/>
      <c r="K557" s="210"/>
      <c r="L557" s="210"/>
      <c r="M557" s="210"/>
    </row>
    <row r="558" spans="1:15" s="209" customFormat="1" ht="27" customHeight="1">
      <c r="A558" s="187"/>
      <c r="B558" s="194"/>
      <c r="C558" s="195"/>
      <c r="D558" s="187"/>
      <c r="E558" s="187"/>
      <c r="F558" s="187"/>
      <c r="G558" s="187"/>
      <c r="H558" s="187"/>
      <c r="I558" s="210"/>
      <c r="J558" s="210"/>
      <c r="K558" s="210"/>
      <c r="L558" s="210"/>
      <c r="M558" s="210"/>
    </row>
    <row r="559" spans="1:15" s="209" customFormat="1" ht="27" customHeight="1">
      <c r="A559" s="187"/>
      <c r="B559" s="194"/>
      <c r="C559" s="195"/>
      <c r="D559" s="187"/>
      <c r="E559" s="187"/>
      <c r="F559" s="187"/>
      <c r="G559" s="187"/>
      <c r="H559" s="187"/>
      <c r="I559" s="210"/>
      <c r="J559" s="210"/>
      <c r="K559" s="210"/>
      <c r="L559" s="210"/>
      <c r="M559" s="210"/>
    </row>
    <row r="560" spans="1:15" s="209" customFormat="1" ht="27" customHeight="1">
      <c r="A560" s="187"/>
      <c r="B560" s="194"/>
      <c r="C560" s="195"/>
      <c r="D560" s="187"/>
      <c r="E560" s="187"/>
      <c r="F560" s="187"/>
      <c r="G560" s="187"/>
      <c r="H560" s="187"/>
      <c r="I560" s="210"/>
      <c r="J560" s="210"/>
      <c r="K560" s="210"/>
      <c r="L560" s="210"/>
      <c r="M560" s="210"/>
    </row>
    <row r="561" spans="1:26" s="209" customFormat="1" ht="36.75" customHeight="1">
      <c r="A561" s="187"/>
      <c r="B561" s="194"/>
      <c r="C561" s="195"/>
      <c r="D561" s="187"/>
      <c r="E561" s="187"/>
      <c r="F561" s="187"/>
      <c r="G561" s="187"/>
      <c r="H561" s="187"/>
      <c r="I561" s="210"/>
      <c r="J561" s="210"/>
      <c r="K561" s="210"/>
      <c r="L561" s="210"/>
      <c r="M561" s="210"/>
    </row>
    <row r="562" spans="1:26" s="68" customFormat="1" ht="27" customHeight="1">
      <c r="A562" s="31"/>
      <c r="B562" s="86"/>
      <c r="C562" s="57"/>
      <c r="D562" s="31"/>
      <c r="E562" s="31"/>
      <c r="F562" s="31"/>
      <c r="G562" s="31"/>
      <c r="H562" s="31"/>
      <c r="I562" s="70"/>
      <c r="J562" s="70"/>
      <c r="K562" s="70"/>
      <c r="L562" s="70"/>
      <c r="M562" s="70"/>
    </row>
    <row r="563" spans="1:26" s="68" customFormat="1" ht="27" customHeight="1">
      <c r="A563" s="31"/>
      <c r="B563" s="86"/>
      <c r="C563" s="57"/>
      <c r="D563" s="31"/>
      <c r="E563" s="31"/>
      <c r="F563" s="31"/>
      <c r="G563" s="31"/>
      <c r="H563" s="31"/>
      <c r="I563" s="70"/>
      <c r="J563" s="70"/>
      <c r="K563" s="70"/>
      <c r="L563" s="70"/>
      <c r="M563" s="70"/>
    </row>
    <row r="564" spans="1:26" s="110" customFormat="1" ht="27" customHeight="1">
      <c r="A564" s="31"/>
      <c r="B564" s="86"/>
      <c r="C564" s="57"/>
      <c r="D564" s="31"/>
      <c r="E564" s="31"/>
      <c r="F564" s="31"/>
      <c r="G564" s="31"/>
      <c r="H564" s="31"/>
      <c r="I564" s="109"/>
      <c r="J564" s="109"/>
      <c r="K564" s="109"/>
      <c r="L564" s="109"/>
      <c r="M564" s="109"/>
    </row>
    <row r="565" spans="1:26" s="68" customFormat="1" ht="39" customHeight="1">
      <c r="A565" s="31"/>
      <c r="B565" s="86"/>
      <c r="C565" s="57"/>
      <c r="D565" s="31"/>
      <c r="E565" s="31"/>
      <c r="F565" s="31"/>
      <c r="G565" s="31"/>
      <c r="H565" s="31"/>
      <c r="I565" s="70"/>
      <c r="J565" s="70"/>
      <c r="K565" s="70"/>
      <c r="L565" s="70"/>
      <c r="M565" s="70"/>
    </row>
    <row r="566" spans="1:26" s="68" customFormat="1">
      <c r="A566" s="31"/>
      <c r="B566" s="86"/>
      <c r="C566" s="57"/>
      <c r="D566" s="31"/>
      <c r="E566" s="31"/>
      <c r="F566" s="31"/>
      <c r="G566" s="31"/>
      <c r="H566" s="31"/>
      <c r="I566" s="70"/>
      <c r="J566" s="70"/>
      <c r="K566" s="70"/>
      <c r="L566" s="70"/>
      <c r="M566" s="70"/>
    </row>
    <row r="567" spans="1:26" s="68" customFormat="1" ht="27" customHeight="1">
      <c r="A567" s="31"/>
      <c r="B567" s="86"/>
      <c r="C567" s="57"/>
      <c r="D567" s="31"/>
      <c r="E567" s="31"/>
      <c r="F567" s="31"/>
      <c r="G567" s="31"/>
      <c r="H567" s="31"/>
      <c r="I567" s="70"/>
      <c r="J567" s="70"/>
      <c r="K567" s="70"/>
      <c r="L567" s="70"/>
      <c r="M567" s="70"/>
    </row>
    <row r="568" spans="1:26" s="68" customFormat="1" ht="27" customHeight="1">
      <c r="A568" s="31"/>
      <c r="B568" s="86"/>
      <c r="C568" s="57"/>
      <c r="D568" s="31"/>
      <c r="E568" s="31"/>
      <c r="F568" s="31"/>
      <c r="G568" s="31"/>
      <c r="H568" s="31"/>
      <c r="I568" s="70"/>
      <c r="J568" s="70"/>
      <c r="K568" s="70"/>
      <c r="L568" s="70"/>
      <c r="M568" s="70"/>
    </row>
    <row r="569" spans="1:26" s="68" customFormat="1" ht="27" customHeight="1">
      <c r="A569" s="31"/>
      <c r="B569" s="86"/>
      <c r="C569" s="57"/>
      <c r="D569" s="31"/>
      <c r="E569" s="31"/>
      <c r="F569" s="31"/>
      <c r="G569" s="31"/>
      <c r="H569" s="31"/>
      <c r="I569" s="70"/>
      <c r="J569" s="70"/>
      <c r="K569" s="70"/>
      <c r="L569" s="70"/>
      <c r="M569" s="70"/>
    </row>
    <row r="570" spans="1:26" s="110" customFormat="1" ht="27" customHeight="1">
      <c r="A570" s="31"/>
      <c r="B570" s="86"/>
      <c r="C570" s="57"/>
      <c r="D570" s="31"/>
      <c r="E570" s="31"/>
      <c r="F570" s="31"/>
      <c r="G570" s="31"/>
      <c r="H570" s="31"/>
      <c r="I570" s="109"/>
      <c r="J570" s="109"/>
      <c r="K570" s="109"/>
      <c r="L570" s="109"/>
      <c r="M570" s="109"/>
    </row>
    <row r="573" spans="1:26" ht="20.25">
      <c r="I573" s="33"/>
      <c r="J573" s="33"/>
      <c r="K573" s="33"/>
      <c r="L573" s="33"/>
      <c r="M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20.25">
      <c r="I574" s="33"/>
      <c r="J574" s="33"/>
      <c r="K574" s="33"/>
      <c r="L574" s="33"/>
      <c r="M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20.25">
      <c r="I575" s="33"/>
      <c r="J575" s="33"/>
      <c r="K575" s="33"/>
      <c r="L575" s="33"/>
      <c r="M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20.25">
      <c r="I576" s="33"/>
      <c r="J576" s="33"/>
      <c r="K576" s="33"/>
      <c r="L576" s="33"/>
      <c r="M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9:26" ht="20.25">
      <c r="I577" s="33"/>
      <c r="J577" s="33"/>
      <c r="K577" s="33"/>
      <c r="L577" s="33"/>
      <c r="M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9:26" ht="20.25">
      <c r="I578" s="33"/>
      <c r="J578" s="33"/>
      <c r="K578" s="33"/>
      <c r="L578" s="33"/>
      <c r="M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9:26" ht="20.25">
      <c r="I579" s="33"/>
      <c r="J579" s="33"/>
      <c r="K579" s="33"/>
      <c r="L579" s="33"/>
      <c r="M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9:26" ht="20.25">
      <c r="I580" s="33"/>
      <c r="J580" s="33"/>
      <c r="K580" s="33"/>
      <c r="L580" s="33"/>
      <c r="M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9:26" ht="20.25">
      <c r="I581" s="33"/>
      <c r="J581" s="33"/>
      <c r="K581" s="33"/>
      <c r="L581" s="33"/>
      <c r="M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9:26" ht="20.25">
      <c r="I582" s="33"/>
      <c r="J582" s="33"/>
      <c r="K582" s="33"/>
      <c r="L582" s="33"/>
      <c r="M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9:26" ht="20.25">
      <c r="I583" s="33"/>
      <c r="J583" s="33"/>
      <c r="K583" s="33"/>
      <c r="L583" s="33"/>
      <c r="M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9:26" ht="20.25">
      <c r="I584" s="33"/>
      <c r="J584" s="33"/>
      <c r="K584" s="33"/>
      <c r="L584" s="33"/>
      <c r="M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9:26" ht="20.25">
      <c r="I585" s="33"/>
      <c r="J585" s="33"/>
      <c r="K585" s="33"/>
      <c r="L585" s="33"/>
      <c r="M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9:26" ht="20.25">
      <c r="I586" s="33"/>
      <c r="J586" s="33"/>
      <c r="K586" s="33"/>
      <c r="L586" s="33"/>
      <c r="M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9:26" ht="20.25">
      <c r="I587" s="33"/>
      <c r="J587" s="33"/>
      <c r="K587" s="33"/>
      <c r="L587" s="33"/>
      <c r="M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9:26" ht="20.25">
      <c r="I588" s="33"/>
      <c r="J588" s="33"/>
      <c r="K588" s="33"/>
      <c r="L588" s="33"/>
      <c r="M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9:26" ht="20.25">
      <c r="I589" s="33"/>
      <c r="J589" s="33"/>
      <c r="K589" s="33"/>
      <c r="L589" s="33"/>
      <c r="M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9:26" ht="20.25">
      <c r="I590" s="33"/>
      <c r="J590" s="33"/>
      <c r="K590" s="33"/>
      <c r="L590" s="33"/>
      <c r="M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9:26" ht="20.25">
      <c r="I591" s="33"/>
      <c r="J591" s="33"/>
      <c r="K591" s="33"/>
      <c r="L591" s="33"/>
      <c r="M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9:26" ht="20.25">
      <c r="I592" s="33"/>
      <c r="J592" s="33"/>
      <c r="K592" s="33"/>
      <c r="L592" s="33"/>
      <c r="M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9:26" ht="20.25">
      <c r="I593" s="33"/>
      <c r="J593" s="33"/>
      <c r="K593" s="33"/>
      <c r="L593" s="33"/>
      <c r="M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9:26" ht="20.25">
      <c r="I594" s="33"/>
      <c r="J594" s="33"/>
      <c r="K594" s="33"/>
      <c r="L594" s="33"/>
      <c r="M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9:26" ht="20.25">
      <c r="I595" s="33"/>
      <c r="J595" s="33"/>
      <c r="K595" s="33"/>
      <c r="L595" s="33"/>
      <c r="M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9:26" ht="20.25">
      <c r="I596" s="33"/>
      <c r="J596" s="33"/>
      <c r="K596" s="33"/>
      <c r="L596" s="33"/>
      <c r="M596" s="33"/>
      <c r="N596" s="33"/>
      <c r="O596" s="33"/>
      <c r="P596" s="33"/>
      <c r="Q596" s="33"/>
      <c r="R596" s="33"/>
    </row>
    <row r="599" spans="9:26" ht="20.25">
      <c r="I599" s="186"/>
      <c r="J599" s="186"/>
      <c r="K599" s="186"/>
      <c r="L599" s="186"/>
      <c r="M599" s="186"/>
      <c r="N599" s="30"/>
      <c r="O599" s="30"/>
      <c r="P599" s="30"/>
    </row>
    <row r="600" spans="9:26" ht="20.25">
      <c r="I600" s="33"/>
      <c r="J600" s="33"/>
      <c r="K600" s="33"/>
      <c r="L600" s="33"/>
      <c r="M600" s="33"/>
      <c r="N600" s="33" t="s">
        <v>105</v>
      </c>
      <c r="O600" s="33"/>
      <c r="P600" s="33"/>
    </row>
    <row r="601" spans="9:26" ht="20.25">
      <c r="I601" s="33"/>
      <c r="J601" s="33"/>
      <c r="K601" s="33"/>
      <c r="L601" s="33"/>
      <c r="M601" s="33"/>
      <c r="N601" s="33"/>
      <c r="O601" s="33"/>
      <c r="P601" s="33"/>
    </row>
    <row r="602" spans="9:26" ht="20.25">
      <c r="I602" s="33"/>
      <c r="J602" s="33"/>
      <c r="K602" s="33"/>
      <c r="L602" s="33"/>
      <c r="M602" s="33"/>
    </row>
    <row r="603" spans="9:26" ht="20.25">
      <c r="I603" s="33"/>
      <c r="J603" s="33"/>
      <c r="K603" s="33"/>
      <c r="L603" s="33"/>
      <c r="M603" s="33"/>
    </row>
    <row r="604" spans="9:26" ht="20.25">
      <c r="I604" s="33"/>
      <c r="J604" s="33"/>
      <c r="K604" s="33"/>
      <c r="L604" s="33"/>
      <c r="M604" s="33"/>
    </row>
    <row r="605" spans="9:26" ht="20.25">
      <c r="I605" s="33"/>
      <c r="J605" s="33"/>
      <c r="K605" s="33"/>
      <c r="L605" s="33"/>
      <c r="M605" s="33"/>
    </row>
    <row r="606" spans="9:26" ht="20.25">
      <c r="I606" s="33"/>
      <c r="J606" s="33"/>
      <c r="K606" s="33"/>
      <c r="L606" s="33"/>
      <c r="M606" s="33"/>
    </row>
    <row r="607" spans="9:26" ht="20.25">
      <c r="I607" s="33"/>
      <c r="J607" s="33"/>
      <c r="K607" s="33"/>
      <c r="L607" s="33"/>
      <c r="M607" s="33"/>
    </row>
    <row r="609" spans="1:15" s="39" customFormat="1" ht="86.25" customHeight="1">
      <c r="A609" s="31"/>
      <c r="B609" s="86"/>
      <c r="C609" s="57"/>
      <c r="D609" s="31"/>
      <c r="E609" s="31"/>
      <c r="F609" s="31"/>
      <c r="G609" s="31"/>
      <c r="H609" s="31"/>
      <c r="I609" s="51">
        <v>7</v>
      </c>
      <c r="J609" s="51"/>
      <c r="K609" s="51"/>
      <c r="L609" s="51"/>
      <c r="M609" s="51"/>
    </row>
    <row r="610" spans="1:15" s="41" customFormat="1" ht="15.75">
      <c r="A610" s="31"/>
      <c r="B610" s="86"/>
      <c r="C610" s="57"/>
      <c r="D610" s="31"/>
      <c r="E610" s="31"/>
      <c r="F610" s="31"/>
      <c r="G610" s="31"/>
      <c r="H610" s="31"/>
      <c r="I610" s="52"/>
      <c r="J610" s="52"/>
      <c r="K610" s="52"/>
      <c r="L610" s="52"/>
      <c r="M610" s="52"/>
      <c r="O610" s="41" t="s">
        <v>105</v>
      </c>
    </row>
    <row r="611" spans="1:15" s="68" customFormat="1" ht="31.5" customHeight="1">
      <c r="A611" s="31"/>
      <c r="B611" s="86"/>
      <c r="C611" s="57"/>
      <c r="D611" s="31"/>
      <c r="E611" s="31"/>
      <c r="F611" s="31"/>
      <c r="G611" s="31"/>
      <c r="H611" s="31"/>
      <c r="I611" s="67"/>
      <c r="J611" s="67"/>
      <c r="K611" s="67"/>
      <c r="L611" s="67"/>
      <c r="M611" s="67"/>
    </row>
    <row r="612" spans="1:15" s="68" customFormat="1" ht="31.5" customHeight="1">
      <c r="A612" s="31"/>
      <c r="B612" s="86"/>
      <c r="C612" s="57"/>
      <c r="D612" s="31"/>
      <c r="E612" s="31"/>
      <c r="F612" s="31"/>
      <c r="G612" s="31"/>
      <c r="H612" s="31"/>
      <c r="I612" s="67"/>
      <c r="J612" s="67"/>
      <c r="K612" s="67"/>
      <c r="L612" s="67"/>
      <c r="M612" s="67"/>
    </row>
    <row r="613" spans="1:15" s="68" customFormat="1" ht="31.5" customHeight="1">
      <c r="A613" s="31"/>
      <c r="B613" s="86"/>
      <c r="C613" s="57"/>
      <c r="D613" s="31"/>
      <c r="E613" s="31"/>
      <c r="F613" s="31"/>
      <c r="G613" s="31"/>
      <c r="H613" s="31"/>
      <c r="I613" s="67"/>
      <c r="J613" s="67"/>
      <c r="K613" s="67"/>
      <c r="L613" s="67"/>
      <c r="M613" s="67"/>
    </row>
    <row r="614" spans="1:15" s="68" customFormat="1" ht="31.5" customHeight="1">
      <c r="A614" s="31"/>
      <c r="B614" s="86"/>
      <c r="C614" s="57"/>
      <c r="D614" s="31"/>
      <c r="E614" s="31"/>
      <c r="F614" s="31"/>
      <c r="G614" s="31"/>
      <c r="H614" s="31"/>
      <c r="I614" s="67"/>
      <c r="J614" s="67"/>
      <c r="K614" s="67"/>
      <c r="L614" s="67"/>
      <c r="M614" s="67"/>
    </row>
    <row r="615" spans="1:15" s="68" customFormat="1" ht="31.5" customHeight="1">
      <c r="A615" s="31"/>
      <c r="B615" s="86"/>
      <c r="C615" s="57"/>
      <c r="D615" s="31"/>
      <c r="E615" s="31"/>
      <c r="F615" s="31"/>
      <c r="G615" s="31"/>
      <c r="H615" s="31"/>
      <c r="I615" s="67"/>
      <c r="J615" s="67"/>
      <c r="K615" s="67"/>
      <c r="L615" s="67"/>
      <c r="M615" s="67"/>
    </row>
    <row r="616" spans="1:15" s="68" customFormat="1" ht="27" customHeight="1">
      <c r="A616" s="31"/>
      <c r="B616" s="86"/>
      <c r="C616" s="57"/>
      <c r="D616" s="31"/>
      <c r="E616" s="31"/>
      <c r="F616" s="31"/>
      <c r="G616" s="31"/>
      <c r="H616" s="31"/>
      <c r="I616" s="67"/>
      <c r="J616" s="67"/>
      <c r="K616" s="67"/>
      <c r="L616" s="67"/>
      <c r="M616" s="67"/>
    </row>
    <row r="617" spans="1:15" s="68" customFormat="1" ht="25.5">
      <c r="A617" s="31"/>
      <c r="B617" s="86"/>
      <c r="C617" s="57"/>
      <c r="D617" s="31"/>
      <c r="E617" s="31"/>
      <c r="F617" s="31"/>
      <c r="G617" s="31"/>
      <c r="H617" s="31"/>
      <c r="I617" s="67"/>
      <c r="J617" s="67"/>
      <c r="K617" s="67"/>
      <c r="L617" s="67"/>
      <c r="M617" s="67"/>
    </row>
    <row r="618" spans="1:15" s="68" customFormat="1" ht="41.25" customHeight="1">
      <c r="A618" s="31"/>
      <c r="B618" s="86"/>
      <c r="C618" s="57"/>
      <c r="D618" s="31"/>
      <c r="E618" s="31"/>
      <c r="F618" s="31"/>
      <c r="G618" s="31"/>
      <c r="H618" s="31"/>
      <c r="I618" s="70"/>
      <c r="J618" s="70"/>
      <c r="K618" s="70"/>
      <c r="L618" s="70"/>
      <c r="M618" s="70"/>
    </row>
    <row r="619" spans="1:15" s="68" customFormat="1" ht="27" customHeight="1">
      <c r="A619" s="31"/>
      <c r="B619" s="86"/>
      <c r="C619" s="57"/>
      <c r="D619" s="31"/>
      <c r="E619" s="31"/>
      <c r="F619" s="31"/>
      <c r="G619" s="31"/>
      <c r="H619" s="31"/>
      <c r="I619" s="70"/>
      <c r="J619" s="70"/>
      <c r="K619" s="70"/>
      <c r="L619" s="70"/>
      <c r="M619" s="70"/>
    </row>
    <row r="620" spans="1:15" s="68" customFormat="1" ht="27" customHeight="1">
      <c r="A620" s="31"/>
      <c r="B620" s="86"/>
      <c r="C620" s="57"/>
      <c r="D620" s="31"/>
      <c r="E620" s="31"/>
      <c r="F620" s="31"/>
      <c r="G620" s="31"/>
      <c r="H620" s="31"/>
      <c r="I620" s="70"/>
      <c r="J620" s="70"/>
      <c r="K620" s="70"/>
      <c r="L620" s="70"/>
      <c r="M620" s="70"/>
    </row>
    <row r="621" spans="1:15" s="68" customFormat="1" ht="27" customHeight="1">
      <c r="A621" s="31"/>
      <c r="B621" s="86"/>
      <c r="C621" s="57"/>
      <c r="D621" s="31"/>
      <c r="E621" s="31"/>
      <c r="F621" s="31"/>
      <c r="G621" s="31"/>
      <c r="H621" s="31"/>
      <c r="I621" s="70"/>
      <c r="J621" s="70"/>
      <c r="K621" s="70"/>
      <c r="L621" s="70"/>
      <c r="M621" s="70"/>
    </row>
    <row r="622" spans="1:15" s="68" customFormat="1" ht="27" customHeight="1">
      <c r="A622" s="31"/>
      <c r="B622" s="86"/>
      <c r="C622" s="57"/>
      <c r="D622" s="31"/>
      <c r="E622" s="31"/>
      <c r="F622" s="31"/>
      <c r="G622" s="31"/>
      <c r="H622" s="31"/>
      <c r="I622" s="70"/>
      <c r="J622" s="70"/>
      <c r="K622" s="70"/>
      <c r="L622" s="70"/>
      <c r="M622" s="70"/>
    </row>
    <row r="623" spans="1:15" s="68" customFormat="1" ht="36.75" customHeight="1">
      <c r="A623" s="31"/>
      <c r="B623" s="86"/>
      <c r="C623" s="57"/>
      <c r="D623" s="31"/>
      <c r="E623" s="31"/>
      <c r="F623" s="31"/>
      <c r="G623" s="31"/>
      <c r="H623" s="31"/>
      <c r="I623" s="70"/>
      <c r="J623" s="70"/>
      <c r="K623" s="70"/>
      <c r="L623" s="70"/>
      <c r="M623" s="70"/>
    </row>
    <row r="624" spans="1:15" s="68" customFormat="1" ht="27" customHeight="1">
      <c r="A624" s="31"/>
      <c r="B624" s="86"/>
      <c r="C624" s="57"/>
      <c r="D624" s="31"/>
      <c r="E624" s="31"/>
      <c r="F624" s="31"/>
      <c r="G624" s="31"/>
      <c r="H624" s="31"/>
      <c r="I624" s="70"/>
      <c r="J624" s="70"/>
      <c r="K624" s="70"/>
      <c r="L624" s="70"/>
      <c r="M624" s="70"/>
    </row>
    <row r="625" spans="1:26" s="68" customFormat="1" ht="27" customHeight="1">
      <c r="A625" s="31"/>
      <c r="B625" s="86"/>
      <c r="C625" s="57"/>
      <c r="D625" s="31"/>
      <c r="E625" s="31"/>
      <c r="F625" s="31"/>
      <c r="G625" s="31"/>
      <c r="H625" s="31"/>
      <c r="I625" s="70"/>
      <c r="J625" s="70"/>
      <c r="K625" s="70"/>
      <c r="L625" s="70"/>
      <c r="M625" s="70"/>
    </row>
    <row r="626" spans="1:26" s="110" customFormat="1" ht="27" customHeight="1">
      <c r="A626" s="31"/>
      <c r="B626" s="86"/>
      <c r="C626" s="57"/>
      <c r="D626" s="31"/>
      <c r="E626" s="31"/>
      <c r="F626" s="31"/>
      <c r="G626" s="31"/>
      <c r="H626" s="31"/>
      <c r="I626" s="109"/>
      <c r="J626" s="109"/>
      <c r="K626" s="109"/>
      <c r="L626" s="109"/>
      <c r="M626" s="109"/>
    </row>
    <row r="627" spans="1:26" s="68" customFormat="1" ht="39" customHeight="1">
      <c r="A627" s="31"/>
      <c r="B627" s="86"/>
      <c r="C627" s="57"/>
      <c r="D627" s="31"/>
      <c r="E627" s="31"/>
      <c r="F627" s="31"/>
      <c r="G627" s="31"/>
      <c r="H627" s="31"/>
      <c r="I627" s="70"/>
      <c r="J627" s="70"/>
      <c r="K627" s="70"/>
      <c r="L627" s="70"/>
      <c r="M627" s="70"/>
    </row>
    <row r="628" spans="1:26" s="68" customFormat="1">
      <c r="A628" s="31"/>
      <c r="B628" s="86"/>
      <c r="C628" s="57"/>
      <c r="D628" s="31"/>
      <c r="E628" s="31"/>
      <c r="F628" s="31"/>
      <c r="G628" s="31"/>
      <c r="H628" s="31"/>
      <c r="I628" s="70"/>
      <c r="J628" s="70"/>
      <c r="K628" s="70"/>
      <c r="L628" s="70"/>
      <c r="M628" s="70"/>
    </row>
    <row r="629" spans="1:26" s="68" customFormat="1" ht="27" customHeight="1">
      <c r="A629" s="31"/>
      <c r="B629" s="86"/>
      <c r="C629" s="57"/>
      <c r="D629" s="31"/>
      <c r="E629" s="31"/>
      <c r="F629" s="31"/>
      <c r="G629" s="31"/>
      <c r="H629" s="31"/>
      <c r="I629" s="70"/>
      <c r="J629" s="70"/>
      <c r="K629" s="70"/>
      <c r="L629" s="70"/>
      <c r="M629" s="70"/>
    </row>
    <row r="630" spans="1:26" s="68" customFormat="1" ht="27" customHeight="1">
      <c r="A630" s="31"/>
      <c r="B630" s="86"/>
      <c r="C630" s="57"/>
      <c r="D630" s="31"/>
      <c r="E630" s="31"/>
      <c r="F630" s="31"/>
      <c r="G630" s="31"/>
      <c r="H630" s="31"/>
      <c r="I630" s="70"/>
      <c r="J630" s="70"/>
      <c r="K630" s="70"/>
      <c r="L630" s="70"/>
      <c r="M630" s="70"/>
    </row>
    <row r="631" spans="1:26" s="68" customFormat="1" ht="27" customHeight="1">
      <c r="A631" s="31"/>
      <c r="B631" s="86"/>
      <c r="C631" s="57"/>
      <c r="D631" s="31"/>
      <c r="E631" s="31"/>
      <c r="F631" s="31"/>
      <c r="G631" s="31"/>
      <c r="H631" s="31"/>
      <c r="I631" s="70"/>
      <c r="J631" s="70"/>
      <c r="K631" s="70"/>
      <c r="L631" s="70"/>
      <c r="M631" s="70"/>
    </row>
    <row r="632" spans="1:26" s="110" customFormat="1" ht="27" customHeight="1">
      <c r="A632" s="31"/>
      <c r="B632" s="86"/>
      <c r="C632" s="57"/>
      <c r="D632" s="31"/>
      <c r="E632" s="31"/>
      <c r="F632" s="31"/>
      <c r="G632" s="31"/>
      <c r="H632" s="31"/>
      <c r="I632" s="109"/>
      <c r="J632" s="109"/>
      <c r="K632" s="109"/>
      <c r="L632" s="109"/>
      <c r="M632" s="109"/>
    </row>
    <row r="635" spans="1:26" ht="20.25">
      <c r="I635" s="33"/>
      <c r="J635" s="33"/>
      <c r="K635" s="33"/>
      <c r="L635" s="33"/>
      <c r="M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20.25">
      <c r="I636" s="33"/>
      <c r="J636" s="33"/>
      <c r="K636" s="33"/>
      <c r="L636" s="33"/>
      <c r="M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20.25">
      <c r="I637" s="33"/>
      <c r="J637" s="33"/>
      <c r="K637" s="33"/>
      <c r="L637" s="33"/>
      <c r="M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20.25">
      <c r="I638" s="33"/>
      <c r="J638" s="33"/>
      <c r="K638" s="33"/>
      <c r="L638" s="33"/>
      <c r="M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20.25">
      <c r="I639" s="33"/>
      <c r="J639" s="33"/>
      <c r="K639" s="33"/>
      <c r="L639" s="33"/>
      <c r="M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20.25">
      <c r="I640" s="33"/>
      <c r="J640" s="33"/>
      <c r="K640" s="33"/>
      <c r="L640" s="33"/>
      <c r="M640" s="33"/>
      <c r="N640" s="33"/>
      <c r="O640" s="33"/>
      <c r="P640" s="33"/>
      <c r="Q640" s="33"/>
      <c r="R640" s="33"/>
    </row>
  </sheetData>
  <mergeCells count="10">
    <mergeCell ref="A320:H320"/>
    <mergeCell ref="A384:H384"/>
    <mergeCell ref="A445:H445"/>
    <mergeCell ref="A497:H497"/>
    <mergeCell ref="A1:H1"/>
    <mergeCell ref="A56:H56"/>
    <mergeCell ref="A108:H108"/>
    <mergeCell ref="A160:H160"/>
    <mergeCell ref="A215:H215"/>
    <mergeCell ref="A267:H267"/>
  </mergeCells>
  <pageMargins left="0.51181102362204722" right="0.70866141732283472" top="0.74803149606299213" bottom="0.74803149606299213" header="0.31496062992125984" footer="0.31496062992125984"/>
  <pageSetup paperSize="5" scale="6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4"/>
  <sheetViews>
    <sheetView view="pageBreakPreview" zoomScale="60" workbookViewId="0">
      <selection sqref="A1:IV65536"/>
    </sheetView>
  </sheetViews>
  <sheetFormatPr defaultRowHeight="15"/>
  <cols>
    <col min="1" max="1" width="7.5703125" style="178" customWidth="1"/>
    <col min="2" max="2" width="36.5703125" style="128" customWidth="1"/>
    <col min="3" max="3" width="22.28515625" style="128" customWidth="1"/>
    <col min="4" max="4" width="13.42578125" style="128" customWidth="1"/>
    <col min="5" max="7" width="6.42578125" style="128" customWidth="1"/>
    <col min="8" max="8" width="6" style="128" customWidth="1"/>
    <col min="9" max="11" width="6.42578125" style="128" customWidth="1"/>
    <col min="12" max="12" width="18" style="128" bestFit="1" customWidth="1"/>
    <col min="13" max="13" width="11.140625" style="128" customWidth="1"/>
    <col min="14" max="14" width="19.28515625" style="128" customWidth="1"/>
    <col min="15" max="15" width="28" style="128" customWidth="1"/>
    <col min="16" max="16" width="29.85546875" style="128" customWidth="1"/>
    <col min="17" max="17" width="9.140625" style="128"/>
    <col min="18" max="18" width="36" style="128" customWidth="1"/>
    <col min="19" max="16384" width="9.140625" style="128"/>
  </cols>
  <sheetData>
    <row r="1" spans="1:18" s="180" customFormat="1" ht="21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8" ht="21">
      <c r="A2" s="129" t="s">
        <v>28</v>
      </c>
      <c r="B2" s="130"/>
      <c r="C2" s="22" t="s">
        <v>98</v>
      </c>
      <c r="D2" s="22"/>
      <c r="E2" s="22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</row>
    <row r="3" spans="1:18" ht="21">
      <c r="A3" s="129" t="s">
        <v>29</v>
      </c>
      <c r="B3" s="130"/>
      <c r="C3" s="132" t="s">
        <v>283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21">
      <c r="A4" s="129" t="s">
        <v>35</v>
      </c>
      <c r="B4" s="130"/>
      <c r="C4" s="132" t="s">
        <v>100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8" ht="21">
      <c r="A5" s="129" t="s">
        <v>36</v>
      </c>
      <c r="B5" s="130"/>
      <c r="C5" s="132" t="s">
        <v>407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1">
      <c r="A6" s="129" t="s">
        <v>1</v>
      </c>
      <c r="B6" s="130"/>
      <c r="C6" s="132" t="s">
        <v>101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8" ht="21">
      <c r="A7" s="129" t="s">
        <v>2</v>
      </c>
      <c r="B7" s="130"/>
      <c r="C7" s="132" t="s">
        <v>26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8" ht="21.75" thickBot="1">
      <c r="A8" s="129" t="s">
        <v>3</v>
      </c>
      <c r="B8" s="130"/>
      <c r="C8" s="132" t="s">
        <v>102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8" ht="80.25" customHeight="1">
      <c r="A9" s="316" t="s">
        <v>37</v>
      </c>
      <c r="B9" s="313" t="s">
        <v>38</v>
      </c>
      <c r="C9" s="313" t="s">
        <v>8</v>
      </c>
      <c r="D9" s="313" t="s">
        <v>39</v>
      </c>
      <c r="E9" s="318" t="s">
        <v>61</v>
      </c>
      <c r="F9" s="319"/>
      <c r="G9" s="319"/>
      <c r="H9" s="319"/>
      <c r="I9" s="319"/>
      <c r="J9" s="319"/>
      <c r="K9" s="320"/>
      <c r="L9" s="313" t="s">
        <v>80</v>
      </c>
      <c r="M9" s="313" t="s">
        <v>69</v>
      </c>
      <c r="N9" s="313" t="s">
        <v>70</v>
      </c>
      <c r="O9" s="313" t="s">
        <v>71</v>
      </c>
      <c r="P9" s="313" t="s">
        <v>45</v>
      </c>
    </row>
    <row r="10" spans="1:18" ht="21">
      <c r="A10" s="317"/>
      <c r="B10" s="314"/>
      <c r="C10" s="314"/>
      <c r="D10" s="314"/>
      <c r="E10" s="220" t="s">
        <v>62</v>
      </c>
      <c r="F10" s="220" t="s">
        <v>63</v>
      </c>
      <c r="G10" s="220" t="s">
        <v>64</v>
      </c>
      <c r="H10" s="220" t="s">
        <v>65</v>
      </c>
      <c r="I10" s="220" t="s">
        <v>66</v>
      </c>
      <c r="J10" s="220" t="s">
        <v>67</v>
      </c>
      <c r="K10" s="220" t="s">
        <v>68</v>
      </c>
      <c r="L10" s="314"/>
      <c r="M10" s="314"/>
      <c r="N10" s="314"/>
      <c r="O10" s="314"/>
      <c r="P10" s="314"/>
    </row>
    <row r="11" spans="1:18" ht="21">
      <c r="A11" s="133" t="s">
        <v>46</v>
      </c>
      <c r="B11" s="133" t="s">
        <v>47</v>
      </c>
      <c r="C11" s="133" t="s">
        <v>48</v>
      </c>
      <c r="D11" s="133" t="s">
        <v>49</v>
      </c>
      <c r="E11" s="133" t="s">
        <v>50</v>
      </c>
      <c r="F11" s="133" t="s">
        <v>51</v>
      </c>
      <c r="G11" s="133" t="s">
        <v>72</v>
      </c>
      <c r="H11" s="133" t="s">
        <v>52</v>
      </c>
      <c r="I11" s="133" t="s">
        <v>73</v>
      </c>
      <c r="J11" s="133" t="s">
        <v>53</v>
      </c>
      <c r="K11" s="133" t="s">
        <v>74</v>
      </c>
      <c r="L11" s="133" t="s">
        <v>75</v>
      </c>
      <c r="M11" s="133" t="s">
        <v>78</v>
      </c>
      <c r="N11" s="133" t="s">
        <v>76</v>
      </c>
      <c r="O11" s="133" t="s">
        <v>79</v>
      </c>
      <c r="P11" s="133" t="s">
        <v>77</v>
      </c>
    </row>
    <row r="12" spans="1:18" ht="35.25" customHeight="1">
      <c r="A12" s="104">
        <v>1</v>
      </c>
      <c r="B12" s="105" t="s">
        <v>109</v>
      </c>
      <c r="C12" s="106" t="s">
        <v>178</v>
      </c>
      <c r="D12" s="106" t="s">
        <v>182</v>
      </c>
      <c r="E12" s="104">
        <v>1</v>
      </c>
      <c r="F12" s="104">
        <v>1</v>
      </c>
      <c r="G12" s="104">
        <v>1</v>
      </c>
      <c r="H12" s="104">
        <v>1</v>
      </c>
      <c r="I12" s="104">
        <v>1</v>
      </c>
      <c r="J12" s="104">
        <v>1</v>
      </c>
      <c r="K12" s="104">
        <v>1</v>
      </c>
      <c r="L12" s="104">
        <v>56</v>
      </c>
      <c r="M12" s="104">
        <f>SUM(E12:K12)</f>
        <v>7</v>
      </c>
      <c r="N12" s="134">
        <v>150000</v>
      </c>
      <c r="O12" s="135">
        <f>M12*N12</f>
        <v>1050000</v>
      </c>
      <c r="P12" s="136">
        <v>1</v>
      </c>
    </row>
    <row r="13" spans="1:18" ht="35.2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4">
        <v>1</v>
      </c>
      <c r="F13" s="104">
        <v>1</v>
      </c>
      <c r="G13" s="104">
        <v>1</v>
      </c>
      <c r="H13" s="104">
        <v>1</v>
      </c>
      <c r="I13" s="104">
        <v>1</v>
      </c>
      <c r="J13" s="104">
        <v>1</v>
      </c>
      <c r="K13" s="104" t="s">
        <v>389</v>
      </c>
      <c r="L13" s="104">
        <v>48</v>
      </c>
      <c r="M13" s="104">
        <f t="shared" ref="M13:M32" si="0">SUM(E13:K13)</f>
        <v>6</v>
      </c>
      <c r="N13" s="134">
        <f>N12</f>
        <v>150000</v>
      </c>
      <c r="O13" s="135">
        <f t="shared" ref="O13:O33" si="1">M13*N13</f>
        <v>900000</v>
      </c>
      <c r="P13" s="137">
        <v>2</v>
      </c>
      <c r="R13" s="128">
        <v>28</v>
      </c>
    </row>
    <row r="14" spans="1:18" ht="35.25" customHeight="1">
      <c r="A14" s="104">
        <v>3</v>
      </c>
      <c r="B14" s="105" t="s">
        <v>127</v>
      </c>
      <c r="C14" s="106" t="s">
        <v>180</v>
      </c>
      <c r="D14" s="106" t="s">
        <v>182</v>
      </c>
      <c r="E14" s="104" t="s">
        <v>389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v>48</v>
      </c>
      <c r="M14" s="104">
        <f t="shared" si="0"/>
        <v>6</v>
      </c>
      <c r="N14" s="134">
        <v>135000</v>
      </c>
      <c r="O14" s="135">
        <f>M14*N14</f>
        <v>810000</v>
      </c>
      <c r="P14" s="136">
        <v>3</v>
      </c>
    </row>
    <row r="15" spans="1:18" ht="35.2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  <c r="L15" s="104">
        <v>56</v>
      </c>
      <c r="M15" s="104">
        <f t="shared" si="0"/>
        <v>7</v>
      </c>
      <c r="N15" s="134">
        <v>135000</v>
      </c>
      <c r="O15" s="135">
        <f t="shared" si="1"/>
        <v>945000</v>
      </c>
      <c r="P15" s="137">
        <v>4</v>
      </c>
      <c r="R15" s="128">
        <f>M15+M56</f>
        <v>9</v>
      </c>
    </row>
    <row r="16" spans="1:18" ht="35.25" customHeight="1">
      <c r="A16" s="104">
        <v>5</v>
      </c>
      <c r="B16" s="105" t="s">
        <v>251</v>
      </c>
      <c r="C16" s="106" t="s">
        <v>180</v>
      </c>
      <c r="D16" s="106" t="s">
        <v>182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  <c r="L16" s="104">
        <v>56</v>
      </c>
      <c r="M16" s="104">
        <f t="shared" si="0"/>
        <v>7</v>
      </c>
      <c r="N16" s="134">
        <v>135000</v>
      </c>
      <c r="O16" s="135">
        <f t="shared" si="1"/>
        <v>945000</v>
      </c>
      <c r="P16" s="136">
        <v>5</v>
      </c>
      <c r="R16" s="128">
        <f>M16</f>
        <v>7</v>
      </c>
    </row>
    <row r="17" spans="1:17" ht="35.25" customHeight="1">
      <c r="A17" s="104">
        <v>6</v>
      </c>
      <c r="B17" s="105" t="s">
        <v>115</v>
      </c>
      <c r="C17" s="106" t="s">
        <v>180</v>
      </c>
      <c r="D17" s="106" t="s">
        <v>182</v>
      </c>
      <c r="E17" s="104">
        <v>1</v>
      </c>
      <c r="F17" s="104">
        <v>1</v>
      </c>
      <c r="G17" s="104">
        <v>1</v>
      </c>
      <c r="H17" s="104">
        <v>1</v>
      </c>
      <c r="I17" s="104">
        <v>1</v>
      </c>
      <c r="J17" s="104">
        <v>1</v>
      </c>
      <c r="K17" s="104">
        <v>1</v>
      </c>
      <c r="L17" s="104">
        <v>56</v>
      </c>
      <c r="M17" s="104">
        <f t="shared" si="0"/>
        <v>7</v>
      </c>
      <c r="N17" s="134">
        <v>135000</v>
      </c>
      <c r="O17" s="135">
        <f t="shared" si="1"/>
        <v>945000</v>
      </c>
      <c r="P17" s="137">
        <v>6</v>
      </c>
    </row>
    <row r="18" spans="1:17" ht="35.25" customHeight="1">
      <c r="A18" s="104">
        <v>7</v>
      </c>
      <c r="B18" s="105" t="s">
        <v>110</v>
      </c>
      <c r="C18" s="105" t="s">
        <v>179</v>
      </c>
      <c r="D18" s="106" t="s">
        <v>182</v>
      </c>
      <c r="E18" s="104">
        <v>1</v>
      </c>
      <c r="F18" s="104">
        <v>1</v>
      </c>
      <c r="G18" s="104">
        <v>1</v>
      </c>
      <c r="H18" s="104">
        <v>1</v>
      </c>
      <c r="I18" s="104">
        <v>1</v>
      </c>
      <c r="J18" s="104">
        <v>1</v>
      </c>
      <c r="K18" s="104">
        <v>1</v>
      </c>
      <c r="L18" s="104">
        <v>56</v>
      </c>
      <c r="M18" s="104">
        <f t="shared" si="0"/>
        <v>7</v>
      </c>
      <c r="N18" s="134">
        <v>150000</v>
      </c>
      <c r="O18" s="135">
        <f t="shared" si="1"/>
        <v>1050000</v>
      </c>
      <c r="P18" s="136">
        <v>7</v>
      </c>
    </row>
    <row r="19" spans="1:17" ht="35.25" customHeight="1">
      <c r="A19" s="104">
        <v>8</v>
      </c>
      <c r="B19" s="105" t="s">
        <v>112</v>
      </c>
      <c r="C19" s="106" t="s">
        <v>181</v>
      </c>
      <c r="D19" s="106" t="s">
        <v>182</v>
      </c>
      <c r="E19" s="104">
        <v>1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  <c r="L19" s="104">
        <v>56</v>
      </c>
      <c r="M19" s="104">
        <f t="shared" si="0"/>
        <v>7</v>
      </c>
      <c r="N19" s="134">
        <v>130000</v>
      </c>
      <c r="O19" s="135">
        <f t="shared" si="1"/>
        <v>910000</v>
      </c>
      <c r="P19" s="137">
        <v>8</v>
      </c>
    </row>
    <row r="20" spans="1:17" ht="35.25" customHeight="1">
      <c r="A20" s="104">
        <v>9</v>
      </c>
      <c r="B20" s="105" t="s">
        <v>114</v>
      </c>
      <c r="C20" s="106" t="s">
        <v>181</v>
      </c>
      <c r="D20" s="106" t="s">
        <v>182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  <c r="L20" s="104">
        <v>56</v>
      </c>
      <c r="M20" s="104">
        <f t="shared" si="0"/>
        <v>7</v>
      </c>
      <c r="N20" s="134">
        <v>130000</v>
      </c>
      <c r="O20" s="135">
        <f t="shared" si="1"/>
        <v>910000</v>
      </c>
      <c r="P20" s="136">
        <v>9</v>
      </c>
    </row>
    <row r="21" spans="1:17" ht="35.25" customHeight="1">
      <c r="A21" s="104">
        <v>10</v>
      </c>
      <c r="B21" s="105" t="str">
        <f>'D.HADIR III MINGGU I'!B20</f>
        <v>Kadek Suarjana</v>
      </c>
      <c r="C21" s="106" t="s">
        <v>404</v>
      </c>
      <c r="D21" s="106" t="s">
        <v>182</v>
      </c>
      <c r="E21" s="104">
        <v>1</v>
      </c>
      <c r="F21" s="104">
        <v>1</v>
      </c>
      <c r="G21" s="104">
        <v>1</v>
      </c>
      <c r="H21" s="104">
        <v>1</v>
      </c>
      <c r="I21" s="104">
        <v>1</v>
      </c>
      <c r="J21" s="104">
        <v>1</v>
      </c>
      <c r="K21" s="104">
        <v>1</v>
      </c>
      <c r="L21" s="104">
        <v>56</v>
      </c>
      <c r="M21" s="104">
        <v>7</v>
      </c>
      <c r="N21" s="134">
        <v>135000</v>
      </c>
      <c r="O21" s="135">
        <f t="shared" si="1"/>
        <v>945000</v>
      </c>
      <c r="P21" s="137">
        <v>10</v>
      </c>
    </row>
    <row r="22" spans="1:17" ht="35.25" customHeight="1">
      <c r="A22" s="104">
        <v>11</v>
      </c>
      <c r="B22" s="105" t="s">
        <v>238</v>
      </c>
      <c r="C22" s="106" t="s">
        <v>404</v>
      </c>
      <c r="D22" s="106" t="s">
        <v>182</v>
      </c>
      <c r="E22" s="104">
        <v>1</v>
      </c>
      <c r="F22" s="104">
        <v>1</v>
      </c>
      <c r="G22" s="104">
        <v>1</v>
      </c>
      <c r="H22" s="104">
        <v>1</v>
      </c>
      <c r="I22" s="104">
        <v>1</v>
      </c>
      <c r="J22" s="104">
        <v>1</v>
      </c>
      <c r="K22" s="104">
        <v>1</v>
      </c>
      <c r="L22" s="104">
        <v>56</v>
      </c>
      <c r="M22" s="104">
        <v>7</v>
      </c>
      <c r="N22" s="134">
        <v>135000</v>
      </c>
      <c r="O22" s="135">
        <f t="shared" si="1"/>
        <v>945000</v>
      </c>
      <c r="P22" s="136">
        <v>11</v>
      </c>
    </row>
    <row r="23" spans="1:17" ht="35.25" customHeight="1">
      <c r="A23" s="104">
        <v>12</v>
      </c>
      <c r="B23" s="105" t="str">
        <f>'D.HADIR III MINGGU I'!B22</f>
        <v>Putu Mastika</v>
      </c>
      <c r="C23" s="106" t="s">
        <v>404</v>
      </c>
      <c r="D23" s="106" t="s">
        <v>182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v>56</v>
      </c>
      <c r="M23" s="104">
        <v>7</v>
      </c>
      <c r="N23" s="134">
        <v>135000</v>
      </c>
      <c r="O23" s="135">
        <f>M23*N23</f>
        <v>945000</v>
      </c>
      <c r="P23" s="137">
        <v>12</v>
      </c>
    </row>
    <row r="24" spans="1:17" ht="35.25" customHeight="1">
      <c r="A24" s="104">
        <v>13</v>
      </c>
      <c r="B24" s="105" t="e">
        <f>'D.HADIR III MINGGU I'!#REF!</f>
        <v>#REF!</v>
      </c>
      <c r="C24" s="106" t="s">
        <v>404</v>
      </c>
      <c r="D24" s="106" t="s">
        <v>182</v>
      </c>
      <c r="E24" s="104">
        <v>1</v>
      </c>
      <c r="F24" s="104">
        <v>1</v>
      </c>
      <c r="G24" s="104">
        <v>1</v>
      </c>
      <c r="H24" s="104">
        <v>1</v>
      </c>
      <c r="I24" s="104">
        <v>1</v>
      </c>
      <c r="J24" s="104">
        <v>1</v>
      </c>
      <c r="K24" s="104">
        <v>1</v>
      </c>
      <c r="L24" s="104">
        <v>56</v>
      </c>
      <c r="M24" s="104">
        <v>7</v>
      </c>
      <c r="N24" s="134">
        <v>135000</v>
      </c>
      <c r="O24" s="135">
        <f>M24*N24</f>
        <v>945000</v>
      </c>
      <c r="P24" s="136">
        <v>13</v>
      </c>
    </row>
    <row r="25" spans="1:17" ht="35.25" customHeight="1">
      <c r="A25" s="143"/>
      <c r="B25" s="144"/>
      <c r="C25" s="145"/>
      <c r="D25" s="145"/>
      <c r="E25" s="143"/>
      <c r="F25" s="143"/>
      <c r="G25" s="143"/>
      <c r="H25" s="143"/>
      <c r="I25" s="143"/>
      <c r="J25" s="143"/>
      <c r="K25" s="143"/>
      <c r="L25" s="143"/>
      <c r="M25" s="143"/>
      <c r="N25" s="146"/>
      <c r="O25" s="147"/>
      <c r="P25" s="168"/>
    </row>
    <row r="26" spans="1:17" ht="35.25" customHeight="1">
      <c r="A26" s="150"/>
      <c r="B26" s="151"/>
      <c r="C26" s="152"/>
      <c r="D26" s="152"/>
      <c r="E26" s="150"/>
      <c r="F26" s="150"/>
      <c r="G26" s="150"/>
      <c r="H26" s="150"/>
      <c r="I26" s="150"/>
      <c r="J26" s="150"/>
      <c r="K26" s="150"/>
      <c r="L26" s="150"/>
      <c r="M26" s="150"/>
      <c r="N26" s="153"/>
      <c r="O26" s="154"/>
      <c r="P26" s="222"/>
    </row>
    <row r="27" spans="1:17" ht="35.25" customHeight="1">
      <c r="A27" s="150"/>
      <c r="B27" s="151"/>
      <c r="C27" s="152"/>
      <c r="D27" s="152"/>
      <c r="E27" s="150"/>
      <c r="F27" s="150"/>
      <c r="G27" s="150"/>
      <c r="H27" s="150"/>
      <c r="I27" s="150"/>
      <c r="J27" s="150"/>
      <c r="K27" s="150"/>
      <c r="L27" s="150"/>
      <c r="M27" s="150"/>
      <c r="N27" s="153"/>
      <c r="O27" s="154"/>
      <c r="P27" s="222"/>
    </row>
    <row r="28" spans="1:17" ht="35.25" customHeight="1">
      <c r="A28" s="104">
        <v>14</v>
      </c>
      <c r="B28" s="105" t="e">
        <f>'D.HADIR III MINGGU I'!#REF!</f>
        <v>#REF!</v>
      </c>
      <c r="C28" s="106" t="str">
        <f>C20</f>
        <v>Tukang Batu</v>
      </c>
      <c r="D28" s="106" t="s">
        <v>182</v>
      </c>
      <c r="E28" s="104">
        <v>1</v>
      </c>
      <c r="F28" s="104">
        <v>1</v>
      </c>
      <c r="G28" s="104">
        <v>1</v>
      </c>
      <c r="H28" s="104">
        <v>1</v>
      </c>
      <c r="I28" s="104">
        <v>1</v>
      </c>
      <c r="J28" s="104">
        <v>1</v>
      </c>
      <c r="K28" s="104">
        <v>1</v>
      </c>
      <c r="L28" s="104">
        <v>56</v>
      </c>
      <c r="M28" s="104">
        <v>7</v>
      </c>
      <c r="N28" s="134">
        <v>130000</v>
      </c>
      <c r="O28" s="135">
        <f>M28*N28</f>
        <v>910000</v>
      </c>
      <c r="P28" s="137">
        <v>14</v>
      </c>
    </row>
    <row r="29" spans="1:17" ht="35.25" customHeight="1">
      <c r="A29" s="104">
        <v>15</v>
      </c>
      <c r="B29" s="105" t="str">
        <f>'D.HADIR III MINGGU I'!B23</f>
        <v>Putu Arya Adi Putra</v>
      </c>
      <c r="C29" s="218" t="s">
        <v>405</v>
      </c>
      <c r="D29" s="106" t="s">
        <v>182</v>
      </c>
      <c r="E29" s="104">
        <v>1</v>
      </c>
      <c r="F29" s="104">
        <v>1</v>
      </c>
      <c r="G29" s="104" t="s">
        <v>389</v>
      </c>
      <c r="H29" s="104" t="s">
        <v>389</v>
      </c>
      <c r="I29" s="104" t="s">
        <v>389</v>
      </c>
      <c r="J29" s="104" t="s">
        <v>389</v>
      </c>
      <c r="K29" s="104" t="s">
        <v>389</v>
      </c>
      <c r="L29" s="104">
        <v>16</v>
      </c>
      <c r="M29" s="104">
        <f>SUM(E29:K29)</f>
        <v>2</v>
      </c>
      <c r="N29" s="134">
        <v>145000</v>
      </c>
      <c r="O29" s="135">
        <f>M29*N29</f>
        <v>290000</v>
      </c>
      <c r="P29" s="136">
        <v>15</v>
      </c>
    </row>
    <row r="30" spans="1:17" ht="35.25" customHeight="1">
      <c r="A30" s="104">
        <v>16</v>
      </c>
      <c r="B30" s="105" t="e">
        <f>'D.HADIR III MINGGU I'!#REF!</f>
        <v>#REF!</v>
      </c>
      <c r="C30" s="106" t="str">
        <f>C12</f>
        <v>Mandor</v>
      </c>
      <c r="D30" s="106" t="s">
        <v>182</v>
      </c>
      <c r="E30" s="104">
        <v>1</v>
      </c>
      <c r="F30" s="104">
        <v>1</v>
      </c>
      <c r="G30" s="104">
        <v>1</v>
      </c>
      <c r="H30" s="104">
        <v>1</v>
      </c>
      <c r="I30" s="104">
        <v>1</v>
      </c>
      <c r="J30" s="104">
        <v>1</v>
      </c>
      <c r="K30" s="104">
        <v>1</v>
      </c>
      <c r="L30" s="104">
        <v>56</v>
      </c>
      <c r="M30" s="104">
        <v>7</v>
      </c>
      <c r="N30" s="134">
        <v>150000</v>
      </c>
      <c r="O30" s="135">
        <f>M30*N30</f>
        <v>1050000</v>
      </c>
      <c r="P30" s="137">
        <v>16</v>
      </c>
    </row>
    <row r="31" spans="1:17" ht="35.25" customHeight="1">
      <c r="A31" s="104">
        <v>17</v>
      </c>
      <c r="B31" s="105" t="s">
        <v>301</v>
      </c>
      <c r="C31" s="106" t="s">
        <v>177</v>
      </c>
      <c r="D31" s="106" t="s">
        <v>182</v>
      </c>
      <c r="E31" s="104">
        <v>1</v>
      </c>
      <c r="F31" s="104" t="s">
        <v>389</v>
      </c>
      <c r="G31" s="104" t="s">
        <v>389</v>
      </c>
      <c r="H31" s="104" t="s">
        <v>389</v>
      </c>
      <c r="I31" s="104" t="s">
        <v>389</v>
      </c>
      <c r="J31" s="104">
        <v>1</v>
      </c>
      <c r="K31" s="104" t="s">
        <v>389</v>
      </c>
      <c r="L31" s="104">
        <v>16</v>
      </c>
      <c r="M31" s="104">
        <f t="shared" si="0"/>
        <v>2</v>
      </c>
      <c r="N31" s="134">
        <v>90000</v>
      </c>
      <c r="O31" s="135">
        <f t="shared" si="1"/>
        <v>180000</v>
      </c>
      <c r="P31" s="136">
        <v>17</v>
      </c>
    </row>
    <row r="32" spans="1:17" ht="35.25" customHeight="1">
      <c r="A32" s="104">
        <v>18</v>
      </c>
      <c r="B32" s="105" t="s">
        <v>302</v>
      </c>
      <c r="C32" s="106" t="s">
        <v>177</v>
      </c>
      <c r="D32" s="106" t="s">
        <v>182</v>
      </c>
      <c r="E32" s="104">
        <v>1</v>
      </c>
      <c r="F32" s="104" t="s">
        <v>389</v>
      </c>
      <c r="G32" s="104" t="s">
        <v>389</v>
      </c>
      <c r="H32" s="104"/>
      <c r="I32" s="104" t="s">
        <v>389</v>
      </c>
      <c r="J32" s="104">
        <v>1</v>
      </c>
      <c r="K32" s="104" t="s">
        <v>389</v>
      </c>
      <c r="L32" s="104">
        <v>16</v>
      </c>
      <c r="M32" s="104">
        <f t="shared" si="0"/>
        <v>2</v>
      </c>
      <c r="N32" s="134">
        <v>90000</v>
      </c>
      <c r="O32" s="135">
        <f t="shared" si="1"/>
        <v>180000</v>
      </c>
      <c r="P32" s="137">
        <v>18</v>
      </c>
      <c r="Q32" s="138"/>
    </row>
    <row r="33" spans="1:18" ht="35.25" customHeight="1">
      <c r="A33" s="104">
        <v>19</v>
      </c>
      <c r="B33" s="105" t="s">
        <v>124</v>
      </c>
      <c r="C33" s="106" t="s">
        <v>177</v>
      </c>
      <c r="D33" s="106" t="s">
        <v>182</v>
      </c>
      <c r="E33" s="104" t="s">
        <v>389</v>
      </c>
      <c r="F33" s="104" t="s">
        <v>389</v>
      </c>
      <c r="G33" s="104" t="s">
        <v>389</v>
      </c>
      <c r="H33" s="104" t="s">
        <v>389</v>
      </c>
      <c r="I33" s="104" t="s">
        <v>389</v>
      </c>
      <c r="J33" s="104">
        <v>1</v>
      </c>
      <c r="K33" s="104" t="s">
        <v>389</v>
      </c>
      <c r="L33" s="104">
        <v>8</v>
      </c>
      <c r="M33" s="104">
        <f>SUM(E33:K33)</f>
        <v>1</v>
      </c>
      <c r="N33" s="134">
        <v>90000</v>
      </c>
      <c r="O33" s="135">
        <f t="shared" si="1"/>
        <v>90000</v>
      </c>
      <c r="P33" s="136">
        <v>19</v>
      </c>
      <c r="Q33" s="138"/>
    </row>
    <row r="34" spans="1:18" ht="35.25" customHeight="1">
      <c r="A34" s="104">
        <v>20</v>
      </c>
      <c r="B34" s="105" t="s">
        <v>125</v>
      </c>
      <c r="C34" s="106" t="s">
        <v>177</v>
      </c>
      <c r="D34" s="106" t="s">
        <v>182</v>
      </c>
      <c r="E34" s="104">
        <v>1</v>
      </c>
      <c r="F34" s="104" t="s">
        <v>389</v>
      </c>
      <c r="G34" s="104" t="s">
        <v>389</v>
      </c>
      <c r="H34" s="104" t="s">
        <v>389</v>
      </c>
      <c r="I34" s="104" t="s">
        <v>389</v>
      </c>
      <c r="J34" s="104">
        <f>J33</f>
        <v>1</v>
      </c>
      <c r="K34" s="104" t="s">
        <v>389</v>
      </c>
      <c r="L34" s="104">
        <v>16</v>
      </c>
      <c r="M34" s="104">
        <f>SUM(E34:K34)</f>
        <v>2</v>
      </c>
      <c r="N34" s="134">
        <v>90000</v>
      </c>
      <c r="O34" s="135">
        <f>M34*N34</f>
        <v>180000</v>
      </c>
      <c r="P34" s="137">
        <v>20</v>
      </c>
      <c r="Q34" s="138"/>
    </row>
    <row r="35" spans="1:18" ht="35.25" customHeight="1">
      <c r="A35" s="104">
        <v>21</v>
      </c>
      <c r="B35" s="112" t="s">
        <v>304</v>
      </c>
      <c r="C35" s="113" t="s">
        <v>177</v>
      </c>
      <c r="D35" s="106" t="s">
        <v>182</v>
      </c>
      <c r="E35" s="104">
        <v>1</v>
      </c>
      <c r="F35" s="104" t="s">
        <v>389</v>
      </c>
      <c r="G35" s="162" t="s">
        <v>389</v>
      </c>
      <c r="H35" s="162" t="s">
        <v>389</v>
      </c>
      <c r="I35" s="104" t="s">
        <v>389</v>
      </c>
      <c r="J35" s="162">
        <v>1</v>
      </c>
      <c r="K35" s="104" t="s">
        <v>389</v>
      </c>
      <c r="L35" s="104">
        <v>16</v>
      </c>
      <c r="M35" s="162">
        <f t="shared" ref="M35:M53" si="2">SUM(E35:K35)</f>
        <v>2</v>
      </c>
      <c r="N35" s="134">
        <v>90000</v>
      </c>
      <c r="O35" s="166">
        <f t="shared" ref="O35:O52" si="3">M35*N35</f>
        <v>180000</v>
      </c>
      <c r="P35" s="136">
        <v>21</v>
      </c>
      <c r="Q35" s="138"/>
      <c r="R35" s="138"/>
    </row>
    <row r="36" spans="1:18" ht="35.25" customHeight="1">
      <c r="A36" s="104">
        <v>22</v>
      </c>
      <c r="B36" s="105" t="s">
        <v>303</v>
      </c>
      <c r="C36" s="106" t="s">
        <v>177</v>
      </c>
      <c r="D36" s="106" t="s">
        <v>182</v>
      </c>
      <c r="E36" s="104">
        <v>1</v>
      </c>
      <c r="F36" s="104" t="s">
        <v>389</v>
      </c>
      <c r="G36" s="162" t="s">
        <v>389</v>
      </c>
      <c r="H36" s="162" t="s">
        <v>389</v>
      </c>
      <c r="I36" s="104" t="s">
        <v>389</v>
      </c>
      <c r="J36" s="162">
        <v>1</v>
      </c>
      <c r="K36" s="104" t="s">
        <v>389</v>
      </c>
      <c r="L36" s="162">
        <v>16</v>
      </c>
      <c r="M36" s="162">
        <f t="shared" si="2"/>
        <v>2</v>
      </c>
      <c r="N36" s="134">
        <v>90000</v>
      </c>
      <c r="O36" s="166">
        <f t="shared" si="3"/>
        <v>180000</v>
      </c>
      <c r="P36" s="137">
        <v>22</v>
      </c>
      <c r="Q36" s="138"/>
      <c r="R36" s="138"/>
    </row>
    <row r="37" spans="1:18" s="149" customFormat="1" ht="35.25" customHeight="1">
      <c r="A37" s="104">
        <v>23</v>
      </c>
      <c r="B37" s="105" t="s">
        <v>305</v>
      </c>
      <c r="C37" s="106" t="s">
        <v>177</v>
      </c>
      <c r="D37" s="106" t="s">
        <v>182</v>
      </c>
      <c r="E37" s="104" t="s">
        <v>389</v>
      </c>
      <c r="F37" s="104" t="s">
        <v>389</v>
      </c>
      <c r="G37" s="162" t="s">
        <v>389</v>
      </c>
      <c r="H37" s="162" t="s">
        <v>389</v>
      </c>
      <c r="I37" s="104" t="s">
        <v>389</v>
      </c>
      <c r="J37" s="104" t="s">
        <v>389</v>
      </c>
      <c r="K37" s="104" t="s">
        <v>389</v>
      </c>
      <c r="L37" s="104">
        <v>0</v>
      </c>
      <c r="M37" s="162">
        <f t="shared" si="2"/>
        <v>0</v>
      </c>
      <c r="N37" s="134">
        <f>N35</f>
        <v>90000</v>
      </c>
      <c r="O37" s="166">
        <f t="shared" si="3"/>
        <v>0</v>
      </c>
      <c r="P37" s="136">
        <v>23</v>
      </c>
      <c r="Q37" s="138"/>
      <c r="R37" s="138"/>
    </row>
    <row r="38" spans="1:18" s="138" customFormat="1" ht="35.25" customHeight="1">
      <c r="A38" s="104">
        <v>24</v>
      </c>
      <c r="B38" s="105" t="s">
        <v>194</v>
      </c>
      <c r="C38" s="106" t="s">
        <v>177</v>
      </c>
      <c r="D38" s="106" t="s">
        <v>182</v>
      </c>
      <c r="E38" s="104">
        <v>1</v>
      </c>
      <c r="F38" s="104" t="s">
        <v>389</v>
      </c>
      <c r="G38" s="162" t="s">
        <v>389</v>
      </c>
      <c r="H38" s="162" t="s">
        <v>389</v>
      </c>
      <c r="I38" s="104" t="s">
        <v>389</v>
      </c>
      <c r="J38" s="104">
        <v>1</v>
      </c>
      <c r="K38" s="104" t="s">
        <v>389</v>
      </c>
      <c r="L38" s="162">
        <v>16</v>
      </c>
      <c r="M38" s="162">
        <f t="shared" si="2"/>
        <v>2</v>
      </c>
      <c r="N38" s="134">
        <v>90000</v>
      </c>
      <c r="O38" s="166">
        <f t="shared" si="3"/>
        <v>180000</v>
      </c>
      <c r="P38" s="137">
        <v>24</v>
      </c>
      <c r="Q38" s="128"/>
    </row>
    <row r="39" spans="1:18" s="161" customFormat="1" ht="35.25" customHeight="1">
      <c r="A39" s="104">
        <v>25</v>
      </c>
      <c r="B39" s="105" t="s">
        <v>126</v>
      </c>
      <c r="C39" s="106" t="s">
        <v>177</v>
      </c>
      <c r="D39" s="106" t="s">
        <v>182</v>
      </c>
      <c r="E39" s="104">
        <v>1</v>
      </c>
      <c r="F39" s="104" t="s">
        <v>389</v>
      </c>
      <c r="G39" s="104" t="s">
        <v>389</v>
      </c>
      <c r="H39" s="104" t="s">
        <v>389</v>
      </c>
      <c r="I39" s="104" t="s">
        <v>389</v>
      </c>
      <c r="J39" s="104">
        <v>1</v>
      </c>
      <c r="K39" s="104" t="s">
        <v>389</v>
      </c>
      <c r="L39" s="104">
        <v>16</v>
      </c>
      <c r="M39" s="162">
        <f t="shared" si="2"/>
        <v>2</v>
      </c>
      <c r="N39" s="134">
        <f t="shared" ref="N39:N49" si="4">N37</f>
        <v>90000</v>
      </c>
      <c r="O39" s="166">
        <f t="shared" si="3"/>
        <v>180000</v>
      </c>
      <c r="P39" s="136">
        <v>25</v>
      </c>
      <c r="Q39" s="128"/>
      <c r="R39" s="138"/>
    </row>
    <row r="40" spans="1:18" s="138" customFormat="1" ht="35.25" customHeight="1">
      <c r="A40" s="104">
        <v>26</v>
      </c>
      <c r="B40" s="105" t="s">
        <v>193</v>
      </c>
      <c r="C40" s="106" t="s">
        <v>177</v>
      </c>
      <c r="D40" s="106" t="s">
        <v>182</v>
      </c>
      <c r="E40" s="104">
        <v>1</v>
      </c>
      <c r="F40" s="104" t="s">
        <v>389</v>
      </c>
      <c r="G40" s="104" t="s">
        <v>389</v>
      </c>
      <c r="H40" s="104" t="s">
        <v>389</v>
      </c>
      <c r="I40" s="104" t="s">
        <v>389</v>
      </c>
      <c r="J40" s="104">
        <v>1</v>
      </c>
      <c r="K40" s="104" t="s">
        <v>389</v>
      </c>
      <c r="L40" s="162">
        <v>16</v>
      </c>
      <c r="M40" s="162">
        <f t="shared" si="2"/>
        <v>2</v>
      </c>
      <c r="N40" s="134">
        <f t="shared" si="4"/>
        <v>90000</v>
      </c>
      <c r="O40" s="166">
        <f t="shared" si="3"/>
        <v>180000</v>
      </c>
      <c r="P40" s="137">
        <v>26</v>
      </c>
      <c r="Q40" s="128"/>
    </row>
    <row r="41" spans="1:18" ht="35.25" customHeight="1">
      <c r="A41" s="104">
        <v>27</v>
      </c>
      <c r="B41" s="105" t="s">
        <v>127</v>
      </c>
      <c r="C41" s="106" t="s">
        <v>177</v>
      </c>
      <c r="D41" s="106" t="s">
        <v>182</v>
      </c>
      <c r="E41" s="104">
        <v>1</v>
      </c>
      <c r="F41" s="104" t="s">
        <v>389</v>
      </c>
      <c r="G41" s="104" t="s">
        <v>389</v>
      </c>
      <c r="H41" s="104" t="s">
        <v>389</v>
      </c>
      <c r="I41" s="104" t="s">
        <v>389</v>
      </c>
      <c r="J41" s="104">
        <v>1</v>
      </c>
      <c r="K41" s="104" t="s">
        <v>389</v>
      </c>
      <c r="L41" s="104">
        <v>16</v>
      </c>
      <c r="M41" s="162">
        <f t="shared" si="2"/>
        <v>2</v>
      </c>
      <c r="N41" s="134">
        <f t="shared" si="4"/>
        <v>90000</v>
      </c>
      <c r="O41" s="166">
        <f t="shared" si="3"/>
        <v>180000</v>
      </c>
      <c r="P41" s="136">
        <v>27</v>
      </c>
    </row>
    <row r="42" spans="1:18" ht="35.25" customHeight="1">
      <c r="A42" s="104">
        <v>28</v>
      </c>
      <c r="B42" s="105" t="s">
        <v>308</v>
      </c>
      <c r="C42" s="106" t="s">
        <v>177</v>
      </c>
      <c r="D42" s="106" t="s">
        <v>182</v>
      </c>
      <c r="E42" s="104">
        <v>1</v>
      </c>
      <c r="F42" s="104" t="s">
        <v>389</v>
      </c>
      <c r="G42" s="104" t="s">
        <v>389</v>
      </c>
      <c r="H42" s="104" t="s">
        <v>389</v>
      </c>
      <c r="I42" s="104" t="s">
        <v>389</v>
      </c>
      <c r="J42" s="104">
        <v>1</v>
      </c>
      <c r="K42" s="104" t="s">
        <v>389</v>
      </c>
      <c r="L42" s="162">
        <v>16</v>
      </c>
      <c r="M42" s="162">
        <f t="shared" si="2"/>
        <v>2</v>
      </c>
      <c r="N42" s="134">
        <f t="shared" si="4"/>
        <v>90000</v>
      </c>
      <c r="O42" s="166">
        <f t="shared" si="3"/>
        <v>180000</v>
      </c>
      <c r="P42" s="137">
        <v>28</v>
      </c>
    </row>
    <row r="43" spans="1:18" ht="26.25" customHeight="1">
      <c r="A43" s="104">
        <v>29</v>
      </c>
      <c r="B43" s="105" t="s">
        <v>306</v>
      </c>
      <c r="C43" s="106" t="s">
        <v>177</v>
      </c>
      <c r="D43" s="106" t="s">
        <v>182</v>
      </c>
      <c r="E43" s="104" t="s">
        <v>389</v>
      </c>
      <c r="F43" s="104" t="s">
        <v>389</v>
      </c>
      <c r="G43" s="104" t="s">
        <v>389</v>
      </c>
      <c r="H43" s="104" t="s">
        <v>389</v>
      </c>
      <c r="I43" s="104" t="s">
        <v>389</v>
      </c>
      <c r="J43" s="104">
        <v>1</v>
      </c>
      <c r="K43" s="104" t="s">
        <v>389</v>
      </c>
      <c r="L43" s="104">
        <v>8</v>
      </c>
      <c r="M43" s="162">
        <f t="shared" si="2"/>
        <v>1</v>
      </c>
      <c r="N43" s="134">
        <f t="shared" si="4"/>
        <v>90000</v>
      </c>
      <c r="O43" s="166">
        <f t="shared" si="3"/>
        <v>90000</v>
      </c>
      <c r="P43" s="136">
        <v>29</v>
      </c>
    </row>
    <row r="44" spans="1:18" ht="34.5" customHeight="1">
      <c r="A44" s="104">
        <v>30</v>
      </c>
      <c r="B44" s="105" t="s">
        <v>307</v>
      </c>
      <c r="C44" s="106" t="s">
        <v>177</v>
      </c>
      <c r="D44" s="106" t="s">
        <v>182</v>
      </c>
      <c r="E44" s="104">
        <v>1</v>
      </c>
      <c r="F44" s="104" t="s">
        <v>389</v>
      </c>
      <c r="G44" s="104" t="s">
        <v>389</v>
      </c>
      <c r="H44" s="104" t="s">
        <v>389</v>
      </c>
      <c r="I44" s="104" t="s">
        <v>389</v>
      </c>
      <c r="J44" s="104">
        <v>1</v>
      </c>
      <c r="K44" s="104" t="s">
        <v>389</v>
      </c>
      <c r="L44" s="162">
        <v>16</v>
      </c>
      <c r="M44" s="162">
        <f t="shared" si="2"/>
        <v>2</v>
      </c>
      <c r="N44" s="134">
        <f t="shared" si="4"/>
        <v>90000</v>
      </c>
      <c r="O44" s="166">
        <f t="shared" si="3"/>
        <v>180000</v>
      </c>
      <c r="P44" s="137">
        <v>30</v>
      </c>
    </row>
    <row r="45" spans="1:18" ht="34.5" customHeight="1">
      <c r="A45" s="104">
        <v>31</v>
      </c>
      <c r="B45" s="105" t="s">
        <v>188</v>
      </c>
      <c r="C45" s="106" t="s">
        <v>177</v>
      </c>
      <c r="D45" s="106" t="s">
        <v>182</v>
      </c>
      <c r="E45" s="104" t="s">
        <v>389</v>
      </c>
      <c r="F45" s="104" t="s">
        <v>389</v>
      </c>
      <c r="G45" s="104" t="s">
        <v>389</v>
      </c>
      <c r="H45" s="104" t="s">
        <v>389</v>
      </c>
      <c r="I45" s="104" t="s">
        <v>389</v>
      </c>
      <c r="J45" s="104">
        <v>1</v>
      </c>
      <c r="K45" s="104" t="s">
        <v>389</v>
      </c>
      <c r="L45" s="104">
        <v>8</v>
      </c>
      <c r="M45" s="162">
        <f t="shared" si="2"/>
        <v>1</v>
      </c>
      <c r="N45" s="134">
        <f t="shared" si="4"/>
        <v>90000</v>
      </c>
      <c r="O45" s="166">
        <f t="shared" si="3"/>
        <v>90000</v>
      </c>
      <c r="P45" s="136">
        <v>31</v>
      </c>
    </row>
    <row r="46" spans="1:18" ht="34.5" customHeight="1">
      <c r="A46" s="104">
        <v>32</v>
      </c>
      <c r="B46" s="105" t="s">
        <v>309</v>
      </c>
      <c r="C46" s="106" t="s">
        <v>177</v>
      </c>
      <c r="D46" s="106" t="s">
        <v>182</v>
      </c>
      <c r="E46" s="104">
        <v>1</v>
      </c>
      <c r="F46" s="104" t="s">
        <v>389</v>
      </c>
      <c r="G46" s="104" t="s">
        <v>389</v>
      </c>
      <c r="H46" s="104" t="s">
        <v>389</v>
      </c>
      <c r="I46" s="104" t="s">
        <v>389</v>
      </c>
      <c r="J46" s="104">
        <v>1</v>
      </c>
      <c r="K46" s="104" t="s">
        <v>389</v>
      </c>
      <c r="L46" s="162">
        <v>16</v>
      </c>
      <c r="M46" s="162">
        <f t="shared" si="2"/>
        <v>2</v>
      </c>
      <c r="N46" s="134">
        <f t="shared" si="4"/>
        <v>90000</v>
      </c>
      <c r="O46" s="166">
        <f t="shared" si="3"/>
        <v>180000</v>
      </c>
      <c r="P46" s="137">
        <v>32</v>
      </c>
    </row>
    <row r="47" spans="1:18" ht="34.5" customHeight="1">
      <c r="A47" s="104">
        <v>33</v>
      </c>
      <c r="B47" s="105" t="s">
        <v>310</v>
      </c>
      <c r="C47" s="106" t="s">
        <v>177</v>
      </c>
      <c r="D47" s="106" t="s">
        <v>182</v>
      </c>
      <c r="E47" s="104">
        <v>1</v>
      </c>
      <c r="F47" s="104" t="s">
        <v>389</v>
      </c>
      <c r="G47" s="104" t="s">
        <v>389</v>
      </c>
      <c r="H47" s="104" t="s">
        <v>389</v>
      </c>
      <c r="I47" s="104" t="s">
        <v>389</v>
      </c>
      <c r="J47" s="104">
        <v>1</v>
      </c>
      <c r="K47" s="104" t="s">
        <v>389</v>
      </c>
      <c r="L47" s="104">
        <v>16</v>
      </c>
      <c r="M47" s="162">
        <f t="shared" si="2"/>
        <v>2</v>
      </c>
      <c r="N47" s="134">
        <f t="shared" si="4"/>
        <v>90000</v>
      </c>
      <c r="O47" s="166">
        <f t="shared" si="3"/>
        <v>180000</v>
      </c>
      <c r="P47" s="136">
        <v>33</v>
      </c>
    </row>
    <row r="48" spans="1:18" ht="34.5" customHeight="1">
      <c r="A48" s="104">
        <v>34</v>
      </c>
      <c r="B48" s="105" t="s">
        <v>311</v>
      </c>
      <c r="C48" s="106" t="s">
        <v>177</v>
      </c>
      <c r="D48" s="106" t="s">
        <v>182</v>
      </c>
      <c r="E48" s="104">
        <v>1</v>
      </c>
      <c r="F48" s="104" t="s">
        <v>389</v>
      </c>
      <c r="G48" s="104" t="s">
        <v>389</v>
      </c>
      <c r="H48" s="104" t="s">
        <v>389</v>
      </c>
      <c r="I48" s="104" t="s">
        <v>389</v>
      </c>
      <c r="J48" s="104">
        <v>1</v>
      </c>
      <c r="K48" s="104" t="s">
        <v>389</v>
      </c>
      <c r="L48" s="162">
        <v>16</v>
      </c>
      <c r="M48" s="162">
        <f t="shared" si="2"/>
        <v>2</v>
      </c>
      <c r="N48" s="134">
        <f t="shared" si="4"/>
        <v>90000</v>
      </c>
      <c r="O48" s="166">
        <f t="shared" si="3"/>
        <v>180000</v>
      </c>
      <c r="P48" s="137">
        <v>34</v>
      </c>
    </row>
    <row r="49" spans="1:17" ht="34.5" customHeight="1">
      <c r="A49" s="104">
        <v>35</v>
      </c>
      <c r="B49" s="105" t="s">
        <v>135</v>
      </c>
      <c r="C49" s="106" t="s">
        <v>177</v>
      </c>
      <c r="D49" s="106" t="s">
        <v>182</v>
      </c>
      <c r="E49" s="104">
        <v>1</v>
      </c>
      <c r="F49" s="104" t="s">
        <v>389</v>
      </c>
      <c r="G49" s="104" t="s">
        <v>389</v>
      </c>
      <c r="H49" s="104" t="s">
        <v>389</v>
      </c>
      <c r="I49" s="104" t="s">
        <v>389</v>
      </c>
      <c r="J49" s="104">
        <v>1</v>
      </c>
      <c r="K49" s="104" t="s">
        <v>389</v>
      </c>
      <c r="L49" s="104">
        <v>16</v>
      </c>
      <c r="M49" s="162">
        <f t="shared" si="2"/>
        <v>2</v>
      </c>
      <c r="N49" s="134">
        <f t="shared" si="4"/>
        <v>90000</v>
      </c>
      <c r="O49" s="166">
        <f t="shared" si="3"/>
        <v>180000</v>
      </c>
      <c r="P49" s="136">
        <v>35</v>
      </c>
    </row>
    <row r="50" spans="1:17" ht="34.5" customHeight="1">
      <c r="A50" s="143"/>
      <c r="B50" s="144"/>
      <c r="C50" s="145"/>
      <c r="D50" s="145"/>
      <c r="E50" s="143"/>
      <c r="F50" s="143"/>
      <c r="G50" s="143"/>
      <c r="H50" s="143"/>
      <c r="I50" s="143"/>
      <c r="J50" s="143"/>
      <c r="K50" s="143"/>
      <c r="L50" s="143"/>
      <c r="M50" s="143"/>
      <c r="N50" s="146"/>
      <c r="O50" s="147"/>
      <c r="P50" s="223"/>
    </row>
    <row r="51" spans="1:17" ht="34.5" customHeight="1">
      <c r="A51" s="155"/>
      <c r="B51" s="156"/>
      <c r="C51" s="157"/>
      <c r="D51" s="157"/>
      <c r="E51" s="155"/>
      <c r="F51" s="155"/>
      <c r="G51" s="155"/>
      <c r="H51" s="155"/>
      <c r="I51" s="155"/>
      <c r="J51" s="155"/>
      <c r="K51" s="155"/>
      <c r="L51" s="155"/>
      <c r="M51" s="155"/>
      <c r="N51" s="158"/>
      <c r="O51" s="159"/>
      <c r="P51" s="224"/>
    </row>
    <row r="52" spans="1:17" ht="34.5" customHeight="1">
      <c r="A52" s="162">
        <v>36</v>
      </c>
      <c r="B52" s="105" t="s">
        <v>312</v>
      </c>
      <c r="C52" s="106" t="s">
        <v>177</v>
      </c>
      <c r="D52" s="106" t="s">
        <v>182</v>
      </c>
      <c r="E52" s="104">
        <v>1</v>
      </c>
      <c r="F52" s="104" t="s">
        <v>389</v>
      </c>
      <c r="G52" s="104" t="s">
        <v>389</v>
      </c>
      <c r="H52" s="104" t="s">
        <v>389</v>
      </c>
      <c r="I52" s="104" t="s">
        <v>389</v>
      </c>
      <c r="J52" s="104">
        <v>1</v>
      </c>
      <c r="K52" s="104" t="s">
        <v>389</v>
      </c>
      <c r="L52" s="162">
        <v>16</v>
      </c>
      <c r="M52" s="162">
        <f t="shared" si="2"/>
        <v>2</v>
      </c>
      <c r="N52" s="134">
        <f>N48</f>
        <v>90000</v>
      </c>
      <c r="O52" s="166">
        <f t="shared" si="3"/>
        <v>180000</v>
      </c>
      <c r="P52" s="167">
        <v>36</v>
      </c>
    </row>
    <row r="53" spans="1:17" ht="34.5" customHeight="1">
      <c r="A53" s="104">
        <v>37</v>
      </c>
      <c r="B53" s="105" t="s">
        <v>130</v>
      </c>
      <c r="C53" s="106" t="s">
        <v>177</v>
      </c>
      <c r="D53" s="106" t="s">
        <v>182</v>
      </c>
      <c r="E53" s="104">
        <v>1</v>
      </c>
      <c r="F53" s="104" t="s">
        <v>389</v>
      </c>
      <c r="G53" s="104" t="s">
        <v>389</v>
      </c>
      <c r="H53" s="104" t="s">
        <v>389</v>
      </c>
      <c r="I53" s="104" t="s">
        <v>389</v>
      </c>
      <c r="J53" s="104">
        <v>1</v>
      </c>
      <c r="K53" s="104" t="s">
        <v>389</v>
      </c>
      <c r="L53" s="104">
        <v>16</v>
      </c>
      <c r="M53" s="104">
        <f t="shared" si="2"/>
        <v>2</v>
      </c>
      <c r="N53" s="134">
        <f>N49</f>
        <v>90000</v>
      </c>
      <c r="O53" s="135">
        <f>M53*N53</f>
        <v>180000</v>
      </c>
      <c r="P53" s="219">
        <v>37</v>
      </c>
    </row>
    <row r="54" spans="1:17" ht="34.5" customHeight="1">
      <c r="A54" s="162">
        <v>38</v>
      </c>
      <c r="B54" s="105" t="s">
        <v>137</v>
      </c>
      <c r="C54" s="106" t="s">
        <v>177</v>
      </c>
      <c r="D54" s="106" t="s">
        <v>182</v>
      </c>
      <c r="E54" s="104">
        <v>1</v>
      </c>
      <c r="F54" s="104" t="s">
        <v>389</v>
      </c>
      <c r="G54" s="104" t="s">
        <v>389</v>
      </c>
      <c r="H54" s="104" t="s">
        <v>389</v>
      </c>
      <c r="I54" s="104" t="s">
        <v>389</v>
      </c>
      <c r="J54" s="104">
        <v>1</v>
      </c>
      <c r="K54" s="104" t="s">
        <v>389</v>
      </c>
      <c r="L54" s="104">
        <v>16</v>
      </c>
      <c r="M54" s="104">
        <f>SUM(E54:K54)</f>
        <v>2</v>
      </c>
      <c r="N54" s="134">
        <v>90000</v>
      </c>
      <c r="O54" s="135">
        <f t="shared" ref="O54:O84" si="5">M54*N54</f>
        <v>180000</v>
      </c>
      <c r="P54" s="167">
        <v>38</v>
      </c>
      <c r="Q54" s="132"/>
    </row>
    <row r="55" spans="1:17" ht="34.5" customHeight="1">
      <c r="A55" s="104">
        <v>39</v>
      </c>
      <c r="B55" s="105" t="s">
        <v>313</v>
      </c>
      <c r="C55" s="106" t="s">
        <v>177</v>
      </c>
      <c r="D55" s="106" t="s">
        <v>182</v>
      </c>
      <c r="E55" s="104">
        <v>1</v>
      </c>
      <c r="F55" s="104" t="s">
        <v>389</v>
      </c>
      <c r="G55" s="104" t="s">
        <v>389</v>
      </c>
      <c r="H55" s="104" t="s">
        <v>389</v>
      </c>
      <c r="I55" s="104" t="s">
        <v>389</v>
      </c>
      <c r="J55" s="104">
        <v>1</v>
      </c>
      <c r="K55" s="104" t="s">
        <v>389</v>
      </c>
      <c r="L55" s="162">
        <v>16</v>
      </c>
      <c r="M55" s="162">
        <f t="shared" ref="M55:M73" si="6">SUM(E55:K55)</f>
        <v>2</v>
      </c>
      <c r="N55" s="165">
        <v>90000</v>
      </c>
      <c r="O55" s="135">
        <f t="shared" si="5"/>
        <v>180000</v>
      </c>
      <c r="P55" s="219">
        <v>39</v>
      </c>
    </row>
    <row r="56" spans="1:17" ht="34.5" customHeight="1">
      <c r="A56" s="162">
        <v>40</v>
      </c>
      <c r="B56" s="105" t="s">
        <v>129</v>
      </c>
      <c r="C56" s="106" t="s">
        <v>177</v>
      </c>
      <c r="D56" s="106" t="s">
        <v>182</v>
      </c>
      <c r="E56" s="104">
        <v>1</v>
      </c>
      <c r="F56" s="104" t="s">
        <v>389</v>
      </c>
      <c r="G56" s="104" t="s">
        <v>389</v>
      </c>
      <c r="H56" s="104" t="s">
        <v>389</v>
      </c>
      <c r="I56" s="104" t="s">
        <v>389</v>
      </c>
      <c r="J56" s="104">
        <v>1</v>
      </c>
      <c r="K56" s="104" t="s">
        <v>389</v>
      </c>
      <c r="L56" s="162">
        <v>16</v>
      </c>
      <c r="M56" s="162">
        <f t="shared" si="6"/>
        <v>2</v>
      </c>
      <c r="N56" s="165">
        <v>90000</v>
      </c>
      <c r="O56" s="135">
        <f t="shared" si="5"/>
        <v>180000</v>
      </c>
      <c r="P56" s="167">
        <v>40</v>
      </c>
    </row>
    <row r="57" spans="1:17" ht="34.5" customHeight="1">
      <c r="A57" s="104">
        <v>41</v>
      </c>
      <c r="B57" s="105" t="s">
        <v>195</v>
      </c>
      <c r="C57" s="106" t="s">
        <v>177</v>
      </c>
      <c r="D57" s="106" t="s">
        <v>182</v>
      </c>
      <c r="E57" s="104">
        <v>1</v>
      </c>
      <c r="F57" s="104" t="s">
        <v>389</v>
      </c>
      <c r="G57" s="104" t="s">
        <v>389</v>
      </c>
      <c r="H57" s="104" t="s">
        <v>389</v>
      </c>
      <c r="I57" s="104" t="s">
        <v>389</v>
      </c>
      <c r="J57" s="104">
        <v>1</v>
      </c>
      <c r="K57" s="104" t="s">
        <v>389</v>
      </c>
      <c r="L57" s="162">
        <v>16</v>
      </c>
      <c r="M57" s="162">
        <f t="shared" si="6"/>
        <v>2</v>
      </c>
      <c r="N57" s="165">
        <v>90000</v>
      </c>
      <c r="O57" s="135">
        <f t="shared" si="5"/>
        <v>180000</v>
      </c>
      <c r="P57" s="219">
        <v>41</v>
      </c>
    </row>
    <row r="58" spans="1:17" ht="34.5" customHeight="1">
      <c r="A58" s="162">
        <v>42</v>
      </c>
      <c r="B58" s="105" t="s">
        <v>314</v>
      </c>
      <c r="C58" s="106" t="s">
        <v>177</v>
      </c>
      <c r="D58" s="106" t="s">
        <v>182</v>
      </c>
      <c r="E58" s="104">
        <v>1</v>
      </c>
      <c r="F58" s="104" t="s">
        <v>389</v>
      </c>
      <c r="G58" s="104" t="s">
        <v>389</v>
      </c>
      <c r="H58" s="104" t="s">
        <v>389</v>
      </c>
      <c r="I58" s="104" t="s">
        <v>389</v>
      </c>
      <c r="J58" s="104">
        <v>1</v>
      </c>
      <c r="K58" s="104" t="s">
        <v>389</v>
      </c>
      <c r="L58" s="162">
        <v>16</v>
      </c>
      <c r="M58" s="162">
        <f t="shared" si="6"/>
        <v>2</v>
      </c>
      <c r="N58" s="134">
        <v>90000</v>
      </c>
      <c r="O58" s="135">
        <f t="shared" si="5"/>
        <v>180000</v>
      </c>
      <c r="P58" s="167">
        <v>42</v>
      </c>
    </row>
    <row r="59" spans="1:17" ht="34.5" customHeight="1">
      <c r="A59" s="104">
        <v>43</v>
      </c>
      <c r="B59" s="105" t="s">
        <v>315</v>
      </c>
      <c r="C59" s="106" t="s">
        <v>177</v>
      </c>
      <c r="D59" s="106" t="s">
        <v>182</v>
      </c>
      <c r="E59" s="104">
        <v>1</v>
      </c>
      <c r="F59" s="104" t="s">
        <v>389</v>
      </c>
      <c r="G59" s="104" t="s">
        <v>389</v>
      </c>
      <c r="H59" s="104" t="s">
        <v>389</v>
      </c>
      <c r="I59" s="104" t="s">
        <v>389</v>
      </c>
      <c r="J59" s="104">
        <v>1</v>
      </c>
      <c r="K59" s="104" t="s">
        <v>389</v>
      </c>
      <c r="L59" s="162">
        <v>16</v>
      </c>
      <c r="M59" s="162">
        <f t="shared" si="6"/>
        <v>2</v>
      </c>
      <c r="N59" s="134">
        <v>90000</v>
      </c>
      <c r="O59" s="135">
        <f t="shared" si="5"/>
        <v>180000</v>
      </c>
      <c r="P59" s="219">
        <v>43</v>
      </c>
    </row>
    <row r="60" spans="1:17" ht="34.5" customHeight="1">
      <c r="A60" s="162">
        <v>44</v>
      </c>
      <c r="B60" s="105" t="s">
        <v>316</v>
      </c>
      <c r="C60" s="106" t="s">
        <v>177</v>
      </c>
      <c r="D60" s="106" t="s">
        <v>182</v>
      </c>
      <c r="E60" s="104">
        <v>1</v>
      </c>
      <c r="F60" s="104" t="s">
        <v>389</v>
      </c>
      <c r="G60" s="104" t="s">
        <v>389</v>
      </c>
      <c r="H60" s="104" t="s">
        <v>389</v>
      </c>
      <c r="I60" s="104" t="s">
        <v>389</v>
      </c>
      <c r="J60" s="104">
        <v>1</v>
      </c>
      <c r="K60" s="104" t="s">
        <v>389</v>
      </c>
      <c r="L60" s="162">
        <v>16</v>
      </c>
      <c r="M60" s="162">
        <f t="shared" si="6"/>
        <v>2</v>
      </c>
      <c r="N60" s="134">
        <v>90000</v>
      </c>
      <c r="O60" s="135">
        <f t="shared" si="5"/>
        <v>180000</v>
      </c>
      <c r="P60" s="167">
        <v>44</v>
      </c>
    </row>
    <row r="61" spans="1:17" s="149" customFormat="1" ht="34.5" customHeight="1">
      <c r="A61" s="104">
        <v>45</v>
      </c>
      <c r="B61" s="105" t="s">
        <v>317</v>
      </c>
      <c r="C61" s="106" t="s">
        <v>177</v>
      </c>
      <c r="D61" s="106" t="s">
        <v>182</v>
      </c>
      <c r="E61" s="104">
        <v>1</v>
      </c>
      <c r="F61" s="104" t="s">
        <v>389</v>
      </c>
      <c r="G61" s="104" t="s">
        <v>389</v>
      </c>
      <c r="H61" s="104" t="s">
        <v>389</v>
      </c>
      <c r="I61" s="104" t="s">
        <v>389</v>
      </c>
      <c r="J61" s="104">
        <v>1</v>
      </c>
      <c r="K61" s="104" t="s">
        <v>389</v>
      </c>
      <c r="L61" s="162">
        <v>16</v>
      </c>
      <c r="M61" s="162">
        <f t="shared" si="6"/>
        <v>2</v>
      </c>
      <c r="N61" s="134">
        <v>90000</v>
      </c>
      <c r="O61" s="135">
        <f t="shared" si="5"/>
        <v>180000</v>
      </c>
      <c r="P61" s="219">
        <v>45</v>
      </c>
      <c r="Q61" s="128"/>
    </row>
    <row r="62" spans="1:17" s="161" customFormat="1" ht="34.5" customHeight="1">
      <c r="A62" s="162">
        <v>46</v>
      </c>
      <c r="B62" s="105" t="s">
        <v>351</v>
      </c>
      <c r="C62" s="106" t="s">
        <v>177</v>
      </c>
      <c r="D62" s="106" t="s">
        <v>182</v>
      </c>
      <c r="E62" s="104" t="s">
        <v>389</v>
      </c>
      <c r="F62" s="104" t="s">
        <v>389</v>
      </c>
      <c r="G62" s="104" t="s">
        <v>389</v>
      </c>
      <c r="H62" s="104" t="s">
        <v>389</v>
      </c>
      <c r="I62" s="104" t="s">
        <v>389</v>
      </c>
      <c r="J62" s="104" t="s">
        <v>389</v>
      </c>
      <c r="K62" s="104" t="s">
        <v>389</v>
      </c>
      <c r="L62" s="162">
        <v>0</v>
      </c>
      <c r="M62" s="162">
        <f t="shared" si="6"/>
        <v>0</v>
      </c>
      <c r="N62" s="134">
        <v>90000</v>
      </c>
      <c r="O62" s="135">
        <f t="shared" si="5"/>
        <v>0</v>
      </c>
      <c r="P62" s="167">
        <v>46</v>
      </c>
      <c r="Q62" s="128"/>
    </row>
    <row r="63" spans="1:17" ht="33" customHeight="1">
      <c r="A63" s="104">
        <v>47</v>
      </c>
      <c r="B63" s="105" t="s">
        <v>250</v>
      </c>
      <c r="C63" s="106" t="s">
        <v>177</v>
      </c>
      <c r="D63" s="106" t="s">
        <v>182</v>
      </c>
      <c r="E63" s="104" t="s">
        <v>389</v>
      </c>
      <c r="F63" s="104" t="s">
        <v>389</v>
      </c>
      <c r="G63" s="104" t="s">
        <v>389</v>
      </c>
      <c r="H63" s="104" t="s">
        <v>389</v>
      </c>
      <c r="I63" s="104" t="s">
        <v>389</v>
      </c>
      <c r="J63" s="104" t="s">
        <v>389</v>
      </c>
      <c r="K63" s="104" t="s">
        <v>389</v>
      </c>
      <c r="L63" s="162">
        <v>0</v>
      </c>
      <c r="M63" s="162">
        <f t="shared" si="6"/>
        <v>0</v>
      </c>
      <c r="N63" s="134">
        <v>90000</v>
      </c>
      <c r="O63" s="135">
        <f t="shared" si="5"/>
        <v>0</v>
      </c>
      <c r="P63" s="219">
        <v>47</v>
      </c>
    </row>
    <row r="64" spans="1:17" ht="33" customHeight="1">
      <c r="A64" s="162">
        <v>48</v>
      </c>
      <c r="B64" s="112" t="s">
        <v>216</v>
      </c>
      <c r="C64" s="106" t="s">
        <v>177</v>
      </c>
      <c r="D64" s="106" t="s">
        <v>182</v>
      </c>
      <c r="E64" s="104">
        <v>1</v>
      </c>
      <c r="F64" s="104" t="s">
        <v>389</v>
      </c>
      <c r="G64" s="104" t="s">
        <v>389</v>
      </c>
      <c r="H64" s="104" t="s">
        <v>389</v>
      </c>
      <c r="I64" s="104" t="s">
        <v>389</v>
      </c>
      <c r="J64" s="104" t="s">
        <v>389</v>
      </c>
      <c r="K64" s="104" t="s">
        <v>389</v>
      </c>
      <c r="L64" s="162">
        <v>8</v>
      </c>
      <c r="M64" s="162">
        <f t="shared" si="6"/>
        <v>1</v>
      </c>
      <c r="N64" s="134">
        <v>90000</v>
      </c>
      <c r="O64" s="135">
        <f t="shared" si="5"/>
        <v>90000</v>
      </c>
      <c r="P64" s="167">
        <v>48</v>
      </c>
    </row>
    <row r="65" spans="1:17" ht="33" customHeight="1">
      <c r="A65" s="104">
        <v>49</v>
      </c>
      <c r="B65" s="105" t="s">
        <v>204</v>
      </c>
      <c r="C65" s="106" t="s">
        <v>177</v>
      </c>
      <c r="D65" s="106" t="s">
        <v>182</v>
      </c>
      <c r="E65" s="104" t="s">
        <v>389</v>
      </c>
      <c r="F65" s="104">
        <v>1</v>
      </c>
      <c r="G65" s="104" t="s">
        <v>389</v>
      </c>
      <c r="H65" s="104" t="s">
        <v>389</v>
      </c>
      <c r="I65" s="104" t="s">
        <v>389</v>
      </c>
      <c r="J65" s="104" t="s">
        <v>389</v>
      </c>
      <c r="K65" s="104">
        <v>1</v>
      </c>
      <c r="L65" s="162">
        <v>16</v>
      </c>
      <c r="M65" s="162">
        <f t="shared" si="6"/>
        <v>2</v>
      </c>
      <c r="N65" s="134">
        <v>90000</v>
      </c>
      <c r="O65" s="135">
        <f t="shared" si="5"/>
        <v>180000</v>
      </c>
      <c r="P65" s="219">
        <v>49</v>
      </c>
    </row>
    <row r="66" spans="1:17" ht="33" customHeight="1">
      <c r="A66" s="162">
        <v>50</v>
      </c>
      <c r="B66" s="105" t="s">
        <v>318</v>
      </c>
      <c r="C66" s="106" t="s">
        <v>177</v>
      </c>
      <c r="D66" s="106" t="s">
        <v>182</v>
      </c>
      <c r="E66" s="104" t="s">
        <v>389</v>
      </c>
      <c r="F66" s="104">
        <v>1</v>
      </c>
      <c r="G66" s="104" t="s">
        <v>389</v>
      </c>
      <c r="H66" s="104" t="s">
        <v>389</v>
      </c>
      <c r="I66" s="104" t="s">
        <v>389</v>
      </c>
      <c r="J66" s="104" t="s">
        <v>389</v>
      </c>
      <c r="K66" s="104">
        <v>1</v>
      </c>
      <c r="L66" s="162">
        <v>16</v>
      </c>
      <c r="M66" s="162">
        <f t="shared" si="6"/>
        <v>2</v>
      </c>
      <c r="N66" s="134">
        <v>90000</v>
      </c>
      <c r="O66" s="135">
        <f t="shared" si="5"/>
        <v>180000</v>
      </c>
      <c r="P66" s="167">
        <v>50</v>
      </c>
      <c r="Q66" s="225"/>
    </row>
    <row r="67" spans="1:17" ht="33" customHeight="1">
      <c r="A67" s="104">
        <v>51</v>
      </c>
      <c r="B67" s="105" t="s">
        <v>205</v>
      </c>
      <c r="C67" s="106" t="s">
        <v>177</v>
      </c>
      <c r="D67" s="106" t="s">
        <v>182</v>
      </c>
      <c r="E67" s="104" t="s">
        <v>389</v>
      </c>
      <c r="F67" s="104">
        <v>1</v>
      </c>
      <c r="G67" s="104" t="s">
        <v>389</v>
      </c>
      <c r="H67" s="104" t="s">
        <v>389</v>
      </c>
      <c r="I67" s="104" t="s">
        <v>389</v>
      </c>
      <c r="J67" s="104" t="s">
        <v>389</v>
      </c>
      <c r="K67" s="104">
        <v>1</v>
      </c>
      <c r="L67" s="162">
        <v>16</v>
      </c>
      <c r="M67" s="162">
        <f t="shared" si="6"/>
        <v>2</v>
      </c>
      <c r="N67" s="134">
        <v>90000</v>
      </c>
      <c r="O67" s="135">
        <f t="shared" si="5"/>
        <v>180000</v>
      </c>
      <c r="P67" s="219">
        <v>51</v>
      </c>
      <c r="Q67" s="225"/>
    </row>
    <row r="68" spans="1:17" ht="33" customHeight="1">
      <c r="A68" s="162">
        <v>52</v>
      </c>
      <c r="B68" s="105" t="s">
        <v>207</v>
      </c>
      <c r="C68" s="106" t="s">
        <v>177</v>
      </c>
      <c r="D68" s="106" t="s">
        <v>182</v>
      </c>
      <c r="E68" s="104" t="s">
        <v>389</v>
      </c>
      <c r="F68" s="104">
        <v>1</v>
      </c>
      <c r="G68" s="104" t="s">
        <v>389</v>
      </c>
      <c r="H68" s="104" t="s">
        <v>389</v>
      </c>
      <c r="I68" s="104" t="s">
        <v>389</v>
      </c>
      <c r="J68" s="104" t="s">
        <v>389</v>
      </c>
      <c r="K68" s="104">
        <v>1</v>
      </c>
      <c r="L68" s="162">
        <v>16</v>
      </c>
      <c r="M68" s="162">
        <f t="shared" si="6"/>
        <v>2</v>
      </c>
      <c r="N68" s="134">
        <v>90000</v>
      </c>
      <c r="O68" s="135">
        <f t="shared" si="5"/>
        <v>180000</v>
      </c>
      <c r="P68" s="167">
        <v>52</v>
      </c>
    </row>
    <row r="69" spans="1:17" ht="33" customHeight="1">
      <c r="A69" s="104">
        <v>53</v>
      </c>
      <c r="B69" s="105" t="s">
        <v>120</v>
      </c>
      <c r="C69" s="106" t="s">
        <v>177</v>
      </c>
      <c r="D69" s="106" t="s">
        <v>182</v>
      </c>
      <c r="E69" s="104" t="s">
        <v>389</v>
      </c>
      <c r="F69" s="104" t="s">
        <v>389</v>
      </c>
      <c r="G69" s="104" t="s">
        <v>389</v>
      </c>
      <c r="H69" s="104" t="s">
        <v>389</v>
      </c>
      <c r="I69" s="104" t="s">
        <v>389</v>
      </c>
      <c r="J69" s="104" t="s">
        <v>389</v>
      </c>
      <c r="K69" s="104">
        <v>1</v>
      </c>
      <c r="L69" s="162">
        <v>8</v>
      </c>
      <c r="M69" s="162">
        <f t="shared" si="6"/>
        <v>1</v>
      </c>
      <c r="N69" s="134">
        <v>90000</v>
      </c>
      <c r="O69" s="135">
        <f t="shared" si="5"/>
        <v>90000</v>
      </c>
      <c r="P69" s="219">
        <v>53</v>
      </c>
    </row>
    <row r="70" spans="1:17" ht="33" customHeight="1">
      <c r="A70" s="162">
        <v>54</v>
      </c>
      <c r="B70" s="105" t="s">
        <v>196</v>
      </c>
      <c r="C70" s="106" t="s">
        <v>177</v>
      </c>
      <c r="D70" s="106" t="s">
        <v>182</v>
      </c>
      <c r="E70" s="104" t="s">
        <v>389</v>
      </c>
      <c r="F70" s="104">
        <v>1</v>
      </c>
      <c r="G70" s="104" t="s">
        <v>389</v>
      </c>
      <c r="H70" s="104" t="s">
        <v>389</v>
      </c>
      <c r="I70" s="104" t="s">
        <v>389</v>
      </c>
      <c r="J70" s="104" t="s">
        <v>389</v>
      </c>
      <c r="K70" s="104">
        <v>1</v>
      </c>
      <c r="L70" s="162">
        <v>16</v>
      </c>
      <c r="M70" s="162">
        <f t="shared" si="6"/>
        <v>2</v>
      </c>
      <c r="N70" s="134">
        <v>90000</v>
      </c>
      <c r="O70" s="135">
        <f t="shared" si="5"/>
        <v>180000</v>
      </c>
      <c r="P70" s="167">
        <v>54</v>
      </c>
      <c r="Q70" s="132"/>
    </row>
    <row r="71" spans="1:17" s="149" customFormat="1" ht="33" customHeight="1">
      <c r="A71" s="104">
        <v>55</v>
      </c>
      <c r="B71" s="105" t="s">
        <v>197</v>
      </c>
      <c r="C71" s="106" t="s">
        <v>177</v>
      </c>
      <c r="D71" s="106" t="s">
        <v>182</v>
      </c>
      <c r="E71" s="104" t="s">
        <v>389</v>
      </c>
      <c r="F71" s="104">
        <v>1</v>
      </c>
      <c r="G71" s="104" t="s">
        <v>389</v>
      </c>
      <c r="H71" s="104" t="s">
        <v>389</v>
      </c>
      <c r="I71" s="104" t="s">
        <v>389</v>
      </c>
      <c r="J71" s="104" t="s">
        <v>389</v>
      </c>
      <c r="K71" s="104">
        <v>1</v>
      </c>
      <c r="L71" s="162">
        <v>16</v>
      </c>
      <c r="M71" s="162">
        <f t="shared" si="6"/>
        <v>2</v>
      </c>
      <c r="N71" s="134">
        <v>90000</v>
      </c>
      <c r="O71" s="135">
        <f t="shared" si="5"/>
        <v>180000</v>
      </c>
      <c r="P71" s="219">
        <v>55</v>
      </c>
      <c r="Q71" s="128"/>
    </row>
    <row r="72" spans="1:17" s="161" customFormat="1" ht="33" customHeight="1">
      <c r="A72" s="162">
        <v>56</v>
      </c>
      <c r="B72" s="105" t="s">
        <v>198</v>
      </c>
      <c r="C72" s="106" t="s">
        <v>177</v>
      </c>
      <c r="D72" s="106" t="s">
        <v>182</v>
      </c>
      <c r="E72" s="104" t="s">
        <v>389</v>
      </c>
      <c r="F72" s="104">
        <v>1</v>
      </c>
      <c r="G72" s="104" t="s">
        <v>389</v>
      </c>
      <c r="H72" s="104" t="s">
        <v>389</v>
      </c>
      <c r="I72" s="104" t="s">
        <v>389</v>
      </c>
      <c r="J72" s="104" t="s">
        <v>389</v>
      </c>
      <c r="K72" s="104">
        <v>1</v>
      </c>
      <c r="L72" s="162">
        <v>16</v>
      </c>
      <c r="M72" s="162">
        <f t="shared" si="6"/>
        <v>2</v>
      </c>
      <c r="N72" s="134">
        <v>90000</v>
      </c>
      <c r="O72" s="135">
        <f t="shared" si="5"/>
        <v>180000</v>
      </c>
      <c r="P72" s="167">
        <v>56</v>
      </c>
      <c r="Q72" s="128"/>
    </row>
    <row r="73" spans="1:17" ht="33" customHeight="1">
      <c r="A73" s="104">
        <v>57</v>
      </c>
      <c r="B73" s="105" t="s">
        <v>118</v>
      </c>
      <c r="C73" s="106" t="s">
        <v>177</v>
      </c>
      <c r="D73" s="106" t="s">
        <v>182</v>
      </c>
      <c r="E73" s="104" t="s">
        <v>389</v>
      </c>
      <c r="F73" s="104" t="s">
        <v>389</v>
      </c>
      <c r="G73" s="104" t="s">
        <v>389</v>
      </c>
      <c r="H73" s="104" t="s">
        <v>389</v>
      </c>
      <c r="I73" s="104" t="s">
        <v>389</v>
      </c>
      <c r="J73" s="104" t="s">
        <v>389</v>
      </c>
      <c r="K73" s="104">
        <v>1</v>
      </c>
      <c r="L73" s="104">
        <v>8</v>
      </c>
      <c r="M73" s="104">
        <f t="shared" si="6"/>
        <v>1</v>
      </c>
      <c r="N73" s="134">
        <v>90000</v>
      </c>
      <c r="O73" s="135">
        <f t="shared" si="5"/>
        <v>90000</v>
      </c>
      <c r="P73" s="219">
        <v>57</v>
      </c>
    </row>
    <row r="74" spans="1:17" ht="33" customHeight="1">
      <c r="A74" s="162">
        <v>58</v>
      </c>
      <c r="B74" s="105" t="s">
        <v>119</v>
      </c>
      <c r="C74" s="106" t="s">
        <v>177</v>
      </c>
      <c r="D74" s="106" t="s">
        <v>182</v>
      </c>
      <c r="E74" s="104" t="s">
        <v>389</v>
      </c>
      <c r="F74" s="104">
        <v>1</v>
      </c>
      <c r="G74" s="104" t="s">
        <v>389</v>
      </c>
      <c r="H74" s="104" t="s">
        <v>389</v>
      </c>
      <c r="I74" s="104" t="s">
        <v>389</v>
      </c>
      <c r="J74" s="104" t="s">
        <v>389</v>
      </c>
      <c r="K74" s="104">
        <v>1</v>
      </c>
      <c r="L74" s="104">
        <v>16</v>
      </c>
      <c r="M74" s="104">
        <f>SUM(E74:K74)</f>
        <v>2</v>
      </c>
      <c r="N74" s="134">
        <v>90000</v>
      </c>
      <c r="O74" s="135">
        <f t="shared" si="5"/>
        <v>180000</v>
      </c>
      <c r="P74" s="167">
        <v>58</v>
      </c>
    </row>
    <row r="75" spans="1:17" ht="33" customHeight="1">
      <c r="A75" s="143"/>
      <c r="B75" s="144"/>
      <c r="C75" s="145"/>
      <c r="D75" s="145"/>
      <c r="E75" s="143"/>
      <c r="F75" s="143"/>
      <c r="G75" s="143"/>
      <c r="H75" s="143"/>
      <c r="I75" s="143"/>
      <c r="J75" s="143"/>
      <c r="K75" s="143"/>
      <c r="L75" s="143"/>
      <c r="M75" s="143"/>
      <c r="N75" s="146"/>
      <c r="O75" s="147"/>
      <c r="P75" s="148"/>
    </row>
    <row r="76" spans="1:17" ht="33" customHeight="1">
      <c r="A76" s="155"/>
      <c r="B76" s="156"/>
      <c r="C76" s="157"/>
      <c r="D76" s="157"/>
      <c r="E76" s="155"/>
      <c r="F76" s="155"/>
      <c r="G76" s="155"/>
      <c r="H76" s="155"/>
      <c r="I76" s="155"/>
      <c r="J76" s="155"/>
      <c r="K76" s="155"/>
      <c r="L76" s="155"/>
      <c r="M76" s="155"/>
      <c r="N76" s="158"/>
      <c r="O76" s="159"/>
      <c r="P76" s="160"/>
    </row>
    <row r="77" spans="1:17" ht="33" customHeight="1">
      <c r="A77" s="104">
        <v>59</v>
      </c>
      <c r="B77" s="105" t="s">
        <v>122</v>
      </c>
      <c r="C77" s="106" t="s">
        <v>177</v>
      </c>
      <c r="D77" s="106" t="s">
        <v>182</v>
      </c>
      <c r="E77" s="104" t="s">
        <v>389</v>
      </c>
      <c r="F77" s="104">
        <v>1</v>
      </c>
      <c r="G77" s="104" t="s">
        <v>389</v>
      </c>
      <c r="H77" s="104" t="s">
        <v>389</v>
      </c>
      <c r="I77" s="104" t="s">
        <v>389</v>
      </c>
      <c r="J77" s="104" t="s">
        <v>389</v>
      </c>
      <c r="K77" s="104">
        <v>1</v>
      </c>
      <c r="L77" s="104">
        <v>16</v>
      </c>
      <c r="M77" s="162">
        <f t="shared" ref="M77:M93" si="7">SUM(E77:K77)</f>
        <v>2</v>
      </c>
      <c r="N77" s="134">
        <v>90000</v>
      </c>
      <c r="O77" s="135">
        <f t="shared" si="5"/>
        <v>180000</v>
      </c>
      <c r="P77" s="136">
        <v>59</v>
      </c>
    </row>
    <row r="78" spans="1:17" ht="33" customHeight="1">
      <c r="A78" s="162">
        <v>60</v>
      </c>
      <c r="B78" s="105" t="s">
        <v>121</v>
      </c>
      <c r="C78" s="106" t="s">
        <v>177</v>
      </c>
      <c r="D78" s="106" t="s">
        <v>182</v>
      </c>
      <c r="E78" s="104" t="s">
        <v>389</v>
      </c>
      <c r="F78" s="104">
        <v>1</v>
      </c>
      <c r="G78" s="104" t="s">
        <v>389</v>
      </c>
      <c r="H78" s="104" t="s">
        <v>389</v>
      </c>
      <c r="I78" s="104" t="s">
        <v>389</v>
      </c>
      <c r="J78" s="104" t="s">
        <v>389</v>
      </c>
      <c r="K78" s="104">
        <v>1</v>
      </c>
      <c r="L78" s="162">
        <v>16</v>
      </c>
      <c r="M78" s="162">
        <f t="shared" si="7"/>
        <v>2</v>
      </c>
      <c r="N78" s="134">
        <v>90000</v>
      </c>
      <c r="O78" s="135">
        <f t="shared" si="5"/>
        <v>180000</v>
      </c>
      <c r="P78" s="169">
        <v>60</v>
      </c>
    </row>
    <row r="79" spans="1:17" ht="33" customHeight="1">
      <c r="A79" s="104">
        <v>61</v>
      </c>
      <c r="B79" s="105" t="s">
        <v>199</v>
      </c>
      <c r="C79" s="106" t="s">
        <v>177</v>
      </c>
      <c r="D79" s="106" t="s">
        <v>182</v>
      </c>
      <c r="E79" s="104" t="s">
        <v>389</v>
      </c>
      <c r="F79" s="104">
        <v>1</v>
      </c>
      <c r="G79" s="104" t="s">
        <v>389</v>
      </c>
      <c r="H79" s="104" t="s">
        <v>389</v>
      </c>
      <c r="I79" s="104" t="s">
        <v>389</v>
      </c>
      <c r="J79" s="104" t="s">
        <v>389</v>
      </c>
      <c r="K79" s="104">
        <v>1</v>
      </c>
      <c r="L79" s="104">
        <v>16</v>
      </c>
      <c r="M79" s="162">
        <f t="shared" si="7"/>
        <v>2</v>
      </c>
      <c r="N79" s="134">
        <v>90000</v>
      </c>
      <c r="O79" s="135">
        <f t="shared" si="5"/>
        <v>180000</v>
      </c>
      <c r="P79" s="136">
        <v>61</v>
      </c>
    </row>
    <row r="80" spans="1:17" ht="33" customHeight="1">
      <c r="A80" s="162">
        <v>62</v>
      </c>
      <c r="B80" s="105" t="s">
        <v>319</v>
      </c>
      <c r="C80" s="106" t="s">
        <v>177</v>
      </c>
      <c r="D80" s="106" t="s">
        <v>182</v>
      </c>
      <c r="E80" s="104" t="s">
        <v>389</v>
      </c>
      <c r="F80" s="104" t="s">
        <v>389</v>
      </c>
      <c r="G80" s="104" t="s">
        <v>389</v>
      </c>
      <c r="H80" s="104" t="s">
        <v>389</v>
      </c>
      <c r="I80" s="104" t="s">
        <v>389</v>
      </c>
      <c r="J80" s="104" t="s">
        <v>389</v>
      </c>
      <c r="K80" s="104" t="s">
        <v>389</v>
      </c>
      <c r="L80" s="162">
        <v>0</v>
      </c>
      <c r="M80" s="162">
        <f t="shared" si="7"/>
        <v>0</v>
      </c>
      <c r="N80" s="134">
        <v>90000</v>
      </c>
      <c r="O80" s="135">
        <f t="shared" si="5"/>
        <v>0</v>
      </c>
      <c r="P80" s="169">
        <v>62</v>
      </c>
    </row>
    <row r="81" spans="1:17" ht="35.25" customHeight="1">
      <c r="A81" s="104">
        <v>63</v>
      </c>
      <c r="B81" s="105" t="s">
        <v>210</v>
      </c>
      <c r="C81" s="106" t="s">
        <v>177</v>
      </c>
      <c r="D81" s="106" t="s">
        <v>182</v>
      </c>
      <c r="E81" s="104" t="s">
        <v>389</v>
      </c>
      <c r="F81" s="104">
        <v>1</v>
      </c>
      <c r="G81" s="104" t="s">
        <v>389</v>
      </c>
      <c r="H81" s="104" t="s">
        <v>389</v>
      </c>
      <c r="I81" s="104" t="s">
        <v>389</v>
      </c>
      <c r="J81" s="104" t="s">
        <v>389</v>
      </c>
      <c r="K81" s="104" t="s">
        <v>389</v>
      </c>
      <c r="L81" s="104">
        <v>8</v>
      </c>
      <c r="M81" s="162">
        <f t="shared" si="7"/>
        <v>1</v>
      </c>
      <c r="N81" s="134">
        <v>90000</v>
      </c>
      <c r="O81" s="135">
        <f t="shared" si="5"/>
        <v>90000</v>
      </c>
      <c r="P81" s="136">
        <v>63</v>
      </c>
    </row>
    <row r="82" spans="1:17" ht="44.25" customHeight="1">
      <c r="A82" s="162">
        <v>64</v>
      </c>
      <c r="B82" s="105" t="s">
        <v>211</v>
      </c>
      <c r="C82" s="106" t="s">
        <v>177</v>
      </c>
      <c r="D82" s="106" t="s">
        <v>182</v>
      </c>
      <c r="E82" s="104" t="s">
        <v>389</v>
      </c>
      <c r="F82" s="104">
        <v>1</v>
      </c>
      <c r="G82" s="104" t="s">
        <v>389</v>
      </c>
      <c r="H82" s="104" t="s">
        <v>389</v>
      </c>
      <c r="I82" s="104" t="s">
        <v>389</v>
      </c>
      <c r="J82" s="104" t="s">
        <v>389</v>
      </c>
      <c r="K82" s="104">
        <v>1</v>
      </c>
      <c r="L82" s="162">
        <v>16</v>
      </c>
      <c r="M82" s="162">
        <f t="shared" si="7"/>
        <v>2</v>
      </c>
      <c r="N82" s="134">
        <v>90000</v>
      </c>
      <c r="O82" s="135">
        <f t="shared" si="5"/>
        <v>180000</v>
      </c>
      <c r="P82" s="169">
        <v>64</v>
      </c>
    </row>
    <row r="83" spans="1:17" ht="33" customHeight="1">
      <c r="A83" s="104">
        <v>65</v>
      </c>
      <c r="B83" s="105" t="s">
        <v>139</v>
      </c>
      <c r="C83" s="106" t="s">
        <v>177</v>
      </c>
      <c r="D83" s="106" t="s">
        <v>182</v>
      </c>
      <c r="E83" s="104" t="s">
        <v>389</v>
      </c>
      <c r="F83" s="104">
        <v>1</v>
      </c>
      <c r="G83" s="104" t="s">
        <v>389</v>
      </c>
      <c r="H83" s="104" t="s">
        <v>389</v>
      </c>
      <c r="I83" s="104" t="s">
        <v>389</v>
      </c>
      <c r="J83" s="104" t="s">
        <v>389</v>
      </c>
      <c r="K83" s="104">
        <v>1</v>
      </c>
      <c r="L83" s="104">
        <v>16</v>
      </c>
      <c r="M83" s="162">
        <f t="shared" si="7"/>
        <v>2</v>
      </c>
      <c r="N83" s="134">
        <v>90000</v>
      </c>
      <c r="O83" s="135">
        <f t="shared" si="5"/>
        <v>180000</v>
      </c>
      <c r="P83" s="136">
        <v>65</v>
      </c>
    </row>
    <row r="84" spans="1:17" ht="33" customHeight="1">
      <c r="A84" s="162">
        <v>66</v>
      </c>
      <c r="B84" s="105" t="s">
        <v>136</v>
      </c>
      <c r="C84" s="106" t="s">
        <v>177</v>
      </c>
      <c r="D84" s="106" t="s">
        <v>182</v>
      </c>
      <c r="E84" s="104" t="s">
        <v>389</v>
      </c>
      <c r="F84" s="104">
        <v>1</v>
      </c>
      <c r="G84" s="104" t="s">
        <v>389</v>
      </c>
      <c r="H84" s="104" t="s">
        <v>389</v>
      </c>
      <c r="I84" s="104" t="s">
        <v>389</v>
      </c>
      <c r="J84" s="104" t="s">
        <v>389</v>
      </c>
      <c r="K84" s="104">
        <v>1</v>
      </c>
      <c r="L84" s="162">
        <v>16</v>
      </c>
      <c r="M84" s="162">
        <f t="shared" si="7"/>
        <v>2</v>
      </c>
      <c r="N84" s="134">
        <v>90000</v>
      </c>
      <c r="O84" s="135">
        <f t="shared" si="5"/>
        <v>180000</v>
      </c>
      <c r="P84" s="169">
        <v>66</v>
      </c>
    </row>
    <row r="85" spans="1:17" ht="33" customHeight="1">
      <c r="A85" s="104">
        <v>67</v>
      </c>
      <c r="B85" s="105" t="s">
        <v>140</v>
      </c>
      <c r="C85" s="106" t="s">
        <v>177</v>
      </c>
      <c r="D85" s="106" t="s">
        <v>182</v>
      </c>
      <c r="E85" s="104" t="s">
        <v>389</v>
      </c>
      <c r="F85" s="104">
        <v>1</v>
      </c>
      <c r="G85" s="104" t="s">
        <v>389</v>
      </c>
      <c r="H85" s="104" t="s">
        <v>389</v>
      </c>
      <c r="I85" s="104" t="s">
        <v>389</v>
      </c>
      <c r="J85" s="104" t="s">
        <v>389</v>
      </c>
      <c r="K85" s="104">
        <v>1</v>
      </c>
      <c r="L85" s="104">
        <v>16</v>
      </c>
      <c r="M85" s="162">
        <f t="shared" si="7"/>
        <v>2</v>
      </c>
      <c r="N85" s="134">
        <v>90000</v>
      </c>
      <c r="O85" s="135">
        <f>M85*N85</f>
        <v>180000</v>
      </c>
      <c r="P85" s="136">
        <v>67</v>
      </c>
    </row>
    <row r="86" spans="1:17" ht="33" customHeight="1">
      <c r="A86" s="162">
        <v>68</v>
      </c>
      <c r="B86" s="105" t="s">
        <v>141</v>
      </c>
      <c r="C86" s="106" t="s">
        <v>177</v>
      </c>
      <c r="D86" s="106" t="s">
        <v>182</v>
      </c>
      <c r="E86" s="104" t="s">
        <v>389</v>
      </c>
      <c r="F86" s="104">
        <v>1</v>
      </c>
      <c r="G86" s="104" t="s">
        <v>389</v>
      </c>
      <c r="H86" s="104" t="s">
        <v>389</v>
      </c>
      <c r="I86" s="104" t="s">
        <v>389</v>
      </c>
      <c r="J86" s="104" t="s">
        <v>389</v>
      </c>
      <c r="K86" s="104">
        <v>1</v>
      </c>
      <c r="L86" s="162">
        <v>16</v>
      </c>
      <c r="M86" s="162">
        <f t="shared" si="7"/>
        <v>2</v>
      </c>
      <c r="N86" s="134">
        <v>90000</v>
      </c>
      <c r="O86" s="135">
        <f>M86*N86</f>
        <v>180000</v>
      </c>
      <c r="P86" s="169">
        <v>68</v>
      </c>
    </row>
    <row r="87" spans="1:17" ht="36" customHeight="1">
      <c r="A87" s="104">
        <v>69</v>
      </c>
      <c r="B87" s="105" t="s">
        <v>320</v>
      </c>
      <c r="C87" s="106" t="s">
        <v>177</v>
      </c>
      <c r="D87" s="106" t="s">
        <v>182</v>
      </c>
      <c r="E87" s="104" t="s">
        <v>389</v>
      </c>
      <c r="F87" s="104">
        <v>1</v>
      </c>
      <c r="G87" s="104" t="s">
        <v>389</v>
      </c>
      <c r="H87" s="104" t="s">
        <v>389</v>
      </c>
      <c r="I87" s="104" t="s">
        <v>389</v>
      </c>
      <c r="J87" s="104" t="s">
        <v>389</v>
      </c>
      <c r="K87" s="104">
        <v>1</v>
      </c>
      <c r="L87" s="104">
        <v>16</v>
      </c>
      <c r="M87" s="162">
        <f t="shared" si="7"/>
        <v>2</v>
      </c>
      <c r="N87" s="134">
        <v>90000</v>
      </c>
      <c r="O87" s="135">
        <f>M87*N87</f>
        <v>180000</v>
      </c>
      <c r="P87" s="136">
        <v>69</v>
      </c>
    </row>
    <row r="88" spans="1:17" ht="36" customHeight="1">
      <c r="A88" s="162">
        <v>70</v>
      </c>
      <c r="B88" s="105" t="s">
        <v>321</v>
      </c>
      <c r="C88" s="106" t="s">
        <v>177</v>
      </c>
      <c r="D88" s="106" t="s">
        <v>182</v>
      </c>
      <c r="E88" s="104" t="s">
        <v>389</v>
      </c>
      <c r="F88" s="104">
        <v>1</v>
      </c>
      <c r="G88" s="104" t="s">
        <v>389</v>
      </c>
      <c r="H88" s="104" t="s">
        <v>389</v>
      </c>
      <c r="I88" s="104" t="s">
        <v>389</v>
      </c>
      <c r="J88" s="104" t="s">
        <v>389</v>
      </c>
      <c r="K88" s="104">
        <v>1</v>
      </c>
      <c r="L88" s="162">
        <v>16</v>
      </c>
      <c r="M88" s="162">
        <f t="shared" si="7"/>
        <v>2</v>
      </c>
      <c r="N88" s="134">
        <v>90000</v>
      </c>
      <c r="O88" s="135">
        <f t="shared" ref="O88:O109" si="8">M88*N88</f>
        <v>180000</v>
      </c>
      <c r="P88" s="169">
        <v>70</v>
      </c>
    </row>
    <row r="89" spans="1:17" ht="36.75" customHeight="1">
      <c r="A89" s="104">
        <v>71</v>
      </c>
      <c r="B89" s="105" t="s">
        <v>322</v>
      </c>
      <c r="C89" s="106" t="s">
        <v>177</v>
      </c>
      <c r="D89" s="106" t="s">
        <v>182</v>
      </c>
      <c r="E89" s="104" t="s">
        <v>389</v>
      </c>
      <c r="F89" s="104">
        <v>1</v>
      </c>
      <c r="G89" s="104" t="s">
        <v>389</v>
      </c>
      <c r="H89" s="104" t="s">
        <v>389</v>
      </c>
      <c r="I89" s="104" t="s">
        <v>389</v>
      </c>
      <c r="J89" s="104" t="s">
        <v>389</v>
      </c>
      <c r="K89" s="104">
        <v>1</v>
      </c>
      <c r="L89" s="104">
        <v>16</v>
      </c>
      <c r="M89" s="162">
        <f t="shared" si="7"/>
        <v>2</v>
      </c>
      <c r="N89" s="134">
        <v>90000</v>
      </c>
      <c r="O89" s="135">
        <f t="shared" si="8"/>
        <v>180000</v>
      </c>
      <c r="P89" s="136">
        <v>71</v>
      </c>
    </row>
    <row r="90" spans="1:17" ht="36.75" customHeight="1">
      <c r="A90" s="162">
        <v>72</v>
      </c>
      <c r="B90" s="105" t="s">
        <v>143</v>
      </c>
      <c r="C90" s="106" t="s">
        <v>177</v>
      </c>
      <c r="D90" s="106" t="s">
        <v>182</v>
      </c>
      <c r="E90" s="104" t="s">
        <v>389</v>
      </c>
      <c r="F90" s="104">
        <v>1</v>
      </c>
      <c r="G90" s="104" t="s">
        <v>389</v>
      </c>
      <c r="H90" s="104" t="s">
        <v>389</v>
      </c>
      <c r="I90" s="104" t="s">
        <v>389</v>
      </c>
      <c r="J90" s="104" t="s">
        <v>389</v>
      </c>
      <c r="K90" s="104">
        <v>1</v>
      </c>
      <c r="L90" s="162">
        <v>16</v>
      </c>
      <c r="M90" s="162">
        <f t="shared" si="7"/>
        <v>2</v>
      </c>
      <c r="N90" s="134">
        <v>90000</v>
      </c>
      <c r="O90" s="135">
        <f t="shared" si="8"/>
        <v>180000</v>
      </c>
      <c r="P90" s="169">
        <v>72</v>
      </c>
    </row>
    <row r="91" spans="1:17" ht="36.75" customHeight="1">
      <c r="A91" s="104">
        <v>73</v>
      </c>
      <c r="B91" s="105" t="s">
        <v>144</v>
      </c>
      <c r="C91" s="106" t="s">
        <v>177</v>
      </c>
      <c r="D91" s="106" t="s">
        <v>182</v>
      </c>
      <c r="E91" s="104" t="s">
        <v>389</v>
      </c>
      <c r="F91" s="104">
        <v>1</v>
      </c>
      <c r="G91" s="104" t="s">
        <v>389</v>
      </c>
      <c r="H91" s="104" t="s">
        <v>389</v>
      </c>
      <c r="I91" s="104" t="s">
        <v>389</v>
      </c>
      <c r="J91" s="104" t="s">
        <v>389</v>
      </c>
      <c r="K91" s="104">
        <v>1</v>
      </c>
      <c r="L91" s="104">
        <v>16</v>
      </c>
      <c r="M91" s="162">
        <f t="shared" si="7"/>
        <v>2</v>
      </c>
      <c r="N91" s="134">
        <v>90000</v>
      </c>
      <c r="O91" s="135">
        <f t="shared" si="8"/>
        <v>180000</v>
      </c>
      <c r="P91" s="136">
        <v>73</v>
      </c>
    </row>
    <row r="92" spans="1:17" ht="36.75" customHeight="1">
      <c r="A92" s="162">
        <v>74</v>
      </c>
      <c r="B92" s="105" t="s">
        <v>145</v>
      </c>
      <c r="C92" s="106" t="s">
        <v>177</v>
      </c>
      <c r="D92" s="106" t="s">
        <v>182</v>
      </c>
      <c r="E92" s="104" t="s">
        <v>389</v>
      </c>
      <c r="F92" s="104">
        <v>1</v>
      </c>
      <c r="G92" s="104" t="s">
        <v>389</v>
      </c>
      <c r="H92" s="104" t="s">
        <v>389</v>
      </c>
      <c r="I92" s="104" t="s">
        <v>389</v>
      </c>
      <c r="J92" s="104" t="s">
        <v>389</v>
      </c>
      <c r="K92" s="104">
        <v>1</v>
      </c>
      <c r="L92" s="162">
        <v>16</v>
      </c>
      <c r="M92" s="162">
        <f t="shared" si="7"/>
        <v>2</v>
      </c>
      <c r="N92" s="134">
        <v>90000</v>
      </c>
      <c r="O92" s="135">
        <f t="shared" si="8"/>
        <v>180000</v>
      </c>
      <c r="P92" s="169">
        <v>74</v>
      </c>
      <c r="Q92" s="132"/>
    </row>
    <row r="93" spans="1:17" ht="36.75" customHeight="1">
      <c r="A93" s="104">
        <v>75</v>
      </c>
      <c r="B93" s="139" t="s">
        <v>146</v>
      </c>
      <c r="C93" s="140" t="s">
        <v>177</v>
      </c>
      <c r="D93" s="140" t="s">
        <v>182</v>
      </c>
      <c r="E93" s="104" t="s">
        <v>389</v>
      </c>
      <c r="F93" s="104">
        <v>1</v>
      </c>
      <c r="G93" s="104" t="s">
        <v>389</v>
      </c>
      <c r="H93" s="104" t="s">
        <v>389</v>
      </c>
      <c r="I93" s="104" t="s">
        <v>389</v>
      </c>
      <c r="J93" s="104" t="s">
        <v>389</v>
      </c>
      <c r="K93" s="104">
        <v>1</v>
      </c>
      <c r="L93" s="104">
        <v>16</v>
      </c>
      <c r="M93" s="162">
        <f t="shared" si="7"/>
        <v>2</v>
      </c>
      <c r="N93" s="142">
        <v>90000</v>
      </c>
      <c r="O93" s="170">
        <f t="shared" si="8"/>
        <v>180000</v>
      </c>
      <c r="P93" s="136">
        <v>75</v>
      </c>
    </row>
    <row r="94" spans="1:17" ht="36.75" customHeight="1">
      <c r="A94" s="162">
        <v>76</v>
      </c>
      <c r="B94" s="105" t="s">
        <v>147</v>
      </c>
      <c r="C94" s="106" t="s">
        <v>177</v>
      </c>
      <c r="D94" s="106" t="s">
        <v>182</v>
      </c>
      <c r="E94" s="104" t="s">
        <v>389</v>
      </c>
      <c r="F94" s="104">
        <v>1</v>
      </c>
      <c r="G94" s="104" t="s">
        <v>389</v>
      </c>
      <c r="H94" s="104" t="s">
        <v>389</v>
      </c>
      <c r="I94" s="104" t="s">
        <v>389</v>
      </c>
      <c r="J94" s="104" t="s">
        <v>389</v>
      </c>
      <c r="K94" s="104">
        <v>1</v>
      </c>
      <c r="L94" s="104">
        <v>16</v>
      </c>
      <c r="M94" s="104">
        <f>SUM(E94:K94)</f>
        <v>2</v>
      </c>
      <c r="N94" s="134">
        <v>90000</v>
      </c>
      <c r="O94" s="135">
        <f>M94*N94</f>
        <v>180000</v>
      </c>
      <c r="P94" s="169">
        <v>76</v>
      </c>
    </row>
    <row r="95" spans="1:17" ht="36.75" customHeight="1">
      <c r="A95" s="104">
        <v>77</v>
      </c>
      <c r="B95" s="163" t="s">
        <v>148</v>
      </c>
      <c r="C95" s="164" t="s">
        <v>177</v>
      </c>
      <c r="D95" s="164" t="s">
        <v>182</v>
      </c>
      <c r="E95" s="104" t="s">
        <v>389</v>
      </c>
      <c r="F95" s="104">
        <v>1</v>
      </c>
      <c r="G95" s="104" t="s">
        <v>389</v>
      </c>
      <c r="H95" s="104" t="s">
        <v>389</v>
      </c>
      <c r="I95" s="104" t="s">
        <v>389</v>
      </c>
      <c r="J95" s="104" t="s">
        <v>389</v>
      </c>
      <c r="K95" s="104">
        <v>1</v>
      </c>
      <c r="L95" s="162">
        <v>16</v>
      </c>
      <c r="M95" s="162">
        <f>SUM(E95:K95)</f>
        <v>2</v>
      </c>
      <c r="N95" s="171">
        <v>90000</v>
      </c>
      <c r="O95" s="166">
        <f t="shared" si="8"/>
        <v>180000</v>
      </c>
      <c r="P95" s="136">
        <v>77</v>
      </c>
    </row>
    <row r="96" spans="1:17" ht="36.75" customHeight="1">
      <c r="A96" s="162">
        <v>78</v>
      </c>
      <c r="B96" s="105" t="s">
        <v>149</v>
      </c>
      <c r="C96" s="106" t="s">
        <v>177</v>
      </c>
      <c r="D96" s="106" t="s">
        <v>182</v>
      </c>
      <c r="E96" s="104" t="s">
        <v>389</v>
      </c>
      <c r="F96" s="104">
        <v>1</v>
      </c>
      <c r="G96" s="104" t="s">
        <v>389</v>
      </c>
      <c r="H96" s="104" t="s">
        <v>389</v>
      </c>
      <c r="I96" s="104" t="s">
        <v>389</v>
      </c>
      <c r="J96" s="104" t="s">
        <v>389</v>
      </c>
      <c r="K96" s="104">
        <v>1</v>
      </c>
      <c r="L96" s="104">
        <v>16</v>
      </c>
      <c r="M96" s="162">
        <f t="shared" ref="M96:M112" si="9">SUM(E96:K96)</f>
        <v>2</v>
      </c>
      <c r="N96" s="134">
        <v>90000</v>
      </c>
      <c r="O96" s="135">
        <f t="shared" si="8"/>
        <v>180000</v>
      </c>
      <c r="P96" s="169">
        <v>78</v>
      </c>
    </row>
    <row r="97" spans="1:17" ht="36.75" customHeight="1">
      <c r="A97" s="104">
        <v>79</v>
      </c>
      <c r="B97" s="105" t="s">
        <v>213</v>
      </c>
      <c r="C97" s="106" t="s">
        <v>177</v>
      </c>
      <c r="D97" s="106" t="s">
        <v>182</v>
      </c>
      <c r="E97" s="104" t="s">
        <v>389</v>
      </c>
      <c r="F97" s="104">
        <v>1</v>
      </c>
      <c r="G97" s="104" t="s">
        <v>389</v>
      </c>
      <c r="H97" s="104" t="s">
        <v>389</v>
      </c>
      <c r="I97" s="104" t="s">
        <v>389</v>
      </c>
      <c r="J97" s="104" t="s">
        <v>389</v>
      </c>
      <c r="K97" s="104">
        <v>1</v>
      </c>
      <c r="L97" s="162">
        <v>16</v>
      </c>
      <c r="M97" s="162">
        <f t="shared" si="9"/>
        <v>2</v>
      </c>
      <c r="N97" s="134">
        <v>90000</v>
      </c>
      <c r="O97" s="135">
        <f t="shared" si="8"/>
        <v>180000</v>
      </c>
      <c r="P97" s="136">
        <v>79</v>
      </c>
    </row>
    <row r="98" spans="1:17" ht="36.75" customHeight="1">
      <c r="A98" s="143"/>
      <c r="B98" s="144"/>
      <c r="C98" s="145"/>
      <c r="D98" s="145"/>
      <c r="E98" s="143"/>
      <c r="F98" s="143"/>
      <c r="G98" s="143"/>
      <c r="H98" s="143"/>
      <c r="I98" s="143"/>
      <c r="J98" s="143"/>
      <c r="K98" s="143"/>
      <c r="L98" s="143"/>
      <c r="M98" s="143"/>
      <c r="N98" s="146"/>
      <c r="O98" s="147"/>
      <c r="P98" s="168"/>
    </row>
    <row r="99" spans="1:17" ht="36.75" customHeight="1">
      <c r="A99" s="155"/>
      <c r="B99" s="156"/>
      <c r="C99" s="157"/>
      <c r="D99" s="157"/>
      <c r="E99" s="155"/>
      <c r="F99" s="155"/>
      <c r="G99" s="155"/>
      <c r="H99" s="155"/>
      <c r="I99" s="155"/>
      <c r="J99" s="155"/>
      <c r="K99" s="155"/>
      <c r="L99" s="155"/>
      <c r="M99" s="155"/>
      <c r="N99" s="158"/>
      <c r="O99" s="159"/>
      <c r="P99" s="221"/>
    </row>
    <row r="100" spans="1:17" ht="36.75" customHeight="1">
      <c r="A100" s="162">
        <v>80</v>
      </c>
      <c r="B100" s="105" t="s">
        <v>150</v>
      </c>
      <c r="C100" s="106" t="s">
        <v>177</v>
      </c>
      <c r="D100" s="106" t="s">
        <v>182</v>
      </c>
      <c r="E100" s="104" t="s">
        <v>389</v>
      </c>
      <c r="F100" s="104">
        <v>1</v>
      </c>
      <c r="G100" s="104" t="s">
        <v>389</v>
      </c>
      <c r="H100" s="104" t="s">
        <v>389</v>
      </c>
      <c r="I100" s="104" t="s">
        <v>389</v>
      </c>
      <c r="J100" s="104" t="s">
        <v>389</v>
      </c>
      <c r="K100" s="104">
        <v>1</v>
      </c>
      <c r="L100" s="104">
        <v>16</v>
      </c>
      <c r="M100" s="162">
        <f t="shared" si="9"/>
        <v>2</v>
      </c>
      <c r="N100" s="134">
        <v>90000</v>
      </c>
      <c r="O100" s="135">
        <f t="shared" si="8"/>
        <v>180000</v>
      </c>
      <c r="P100" s="169">
        <v>80</v>
      </c>
    </row>
    <row r="101" spans="1:17" ht="36.75" customHeight="1">
      <c r="A101" s="104">
        <v>81</v>
      </c>
      <c r="B101" s="105" t="s">
        <v>151</v>
      </c>
      <c r="C101" s="106" t="s">
        <v>177</v>
      </c>
      <c r="D101" s="106" t="s">
        <v>182</v>
      </c>
      <c r="E101" s="104" t="s">
        <v>389</v>
      </c>
      <c r="F101" s="104" t="s">
        <v>389</v>
      </c>
      <c r="G101" s="104" t="s">
        <v>389</v>
      </c>
      <c r="H101" s="104" t="s">
        <v>389</v>
      </c>
      <c r="I101" s="104" t="s">
        <v>389</v>
      </c>
      <c r="J101" s="104" t="s">
        <v>389</v>
      </c>
      <c r="K101" s="104" t="s">
        <v>389</v>
      </c>
      <c r="L101" s="162">
        <v>0</v>
      </c>
      <c r="M101" s="162">
        <f t="shared" si="9"/>
        <v>0</v>
      </c>
      <c r="N101" s="134">
        <v>90000</v>
      </c>
      <c r="O101" s="135">
        <f t="shared" si="8"/>
        <v>0</v>
      </c>
      <c r="P101" s="136">
        <v>81</v>
      </c>
    </row>
    <row r="102" spans="1:17" ht="36.75" customHeight="1">
      <c r="A102" s="162">
        <v>82</v>
      </c>
      <c r="B102" s="105" t="s">
        <v>161</v>
      </c>
      <c r="C102" s="106" t="s">
        <v>177</v>
      </c>
      <c r="D102" s="106" t="s">
        <v>182</v>
      </c>
      <c r="E102" s="104" t="s">
        <v>389</v>
      </c>
      <c r="F102" s="104" t="s">
        <v>389</v>
      </c>
      <c r="G102" s="104">
        <v>1</v>
      </c>
      <c r="H102" s="104" t="s">
        <v>389</v>
      </c>
      <c r="I102" s="104" t="s">
        <v>389</v>
      </c>
      <c r="J102" s="104" t="s">
        <v>389</v>
      </c>
      <c r="K102" s="104" t="s">
        <v>389</v>
      </c>
      <c r="L102" s="104">
        <v>8</v>
      </c>
      <c r="M102" s="162">
        <f t="shared" si="9"/>
        <v>1</v>
      </c>
      <c r="N102" s="134">
        <v>90000</v>
      </c>
      <c r="O102" s="135">
        <f t="shared" si="8"/>
        <v>90000</v>
      </c>
      <c r="P102" s="169">
        <v>82</v>
      </c>
    </row>
    <row r="103" spans="1:17" ht="36.75" customHeight="1">
      <c r="A103" s="104">
        <v>83</v>
      </c>
      <c r="B103" s="139" t="s">
        <v>157</v>
      </c>
      <c r="C103" s="106" t="s">
        <v>177</v>
      </c>
      <c r="D103" s="106" t="s">
        <v>182</v>
      </c>
      <c r="E103" s="104" t="s">
        <v>389</v>
      </c>
      <c r="F103" s="104" t="s">
        <v>389</v>
      </c>
      <c r="G103" s="104">
        <v>1</v>
      </c>
      <c r="H103" s="104" t="s">
        <v>389</v>
      </c>
      <c r="I103" s="104" t="s">
        <v>389</v>
      </c>
      <c r="J103" s="104" t="s">
        <v>389</v>
      </c>
      <c r="K103" s="104" t="s">
        <v>389</v>
      </c>
      <c r="L103" s="162">
        <v>8</v>
      </c>
      <c r="M103" s="162">
        <f t="shared" si="9"/>
        <v>1</v>
      </c>
      <c r="N103" s="134">
        <v>90000</v>
      </c>
      <c r="O103" s="135">
        <f t="shared" si="8"/>
        <v>90000</v>
      </c>
      <c r="P103" s="136">
        <v>83</v>
      </c>
    </row>
    <row r="104" spans="1:17" ht="36.75" customHeight="1">
      <c r="A104" s="162">
        <v>84</v>
      </c>
      <c r="B104" s="139" t="s">
        <v>221</v>
      </c>
      <c r="C104" s="140" t="s">
        <v>177</v>
      </c>
      <c r="D104" s="140" t="s">
        <v>182</v>
      </c>
      <c r="E104" s="104" t="s">
        <v>389</v>
      </c>
      <c r="F104" s="104" t="s">
        <v>389</v>
      </c>
      <c r="G104" s="104">
        <v>1</v>
      </c>
      <c r="H104" s="104" t="s">
        <v>389</v>
      </c>
      <c r="I104" s="104" t="s">
        <v>389</v>
      </c>
      <c r="J104" s="104" t="s">
        <v>389</v>
      </c>
      <c r="K104" s="104" t="s">
        <v>389</v>
      </c>
      <c r="L104" s="141">
        <v>8</v>
      </c>
      <c r="M104" s="181">
        <f t="shared" si="9"/>
        <v>1</v>
      </c>
      <c r="N104" s="142">
        <v>90000</v>
      </c>
      <c r="O104" s="170">
        <f t="shared" si="8"/>
        <v>90000</v>
      </c>
      <c r="P104" s="169">
        <v>84</v>
      </c>
    </row>
    <row r="105" spans="1:17" ht="36.75" customHeight="1">
      <c r="A105" s="104">
        <v>85</v>
      </c>
      <c r="B105" s="163" t="s">
        <v>159</v>
      </c>
      <c r="C105" s="164" t="s">
        <v>177</v>
      </c>
      <c r="D105" s="164" t="s">
        <v>182</v>
      </c>
      <c r="E105" s="162" t="s">
        <v>389</v>
      </c>
      <c r="F105" s="162" t="s">
        <v>389</v>
      </c>
      <c r="G105" s="162">
        <v>1</v>
      </c>
      <c r="H105" s="162" t="s">
        <v>389</v>
      </c>
      <c r="I105" s="162" t="s">
        <v>389</v>
      </c>
      <c r="J105" s="162" t="s">
        <v>389</v>
      </c>
      <c r="K105" s="162" t="s">
        <v>389</v>
      </c>
      <c r="L105" s="162">
        <v>8</v>
      </c>
      <c r="M105" s="162">
        <f t="shared" si="9"/>
        <v>1</v>
      </c>
      <c r="N105" s="165">
        <v>90000</v>
      </c>
      <c r="O105" s="166">
        <f t="shared" si="8"/>
        <v>90000</v>
      </c>
      <c r="P105" s="136">
        <v>85</v>
      </c>
    </row>
    <row r="106" spans="1:17" ht="36.75" customHeight="1">
      <c r="A106" s="162">
        <v>86</v>
      </c>
      <c r="B106" s="105" t="s">
        <v>158</v>
      </c>
      <c r="C106" s="106" t="s">
        <v>177</v>
      </c>
      <c r="D106" s="106" t="s">
        <v>182</v>
      </c>
      <c r="E106" s="162" t="s">
        <v>389</v>
      </c>
      <c r="F106" s="162" t="s">
        <v>389</v>
      </c>
      <c r="G106" s="162">
        <v>1</v>
      </c>
      <c r="H106" s="162" t="s">
        <v>389</v>
      </c>
      <c r="I106" s="162" t="s">
        <v>389</v>
      </c>
      <c r="J106" s="162" t="s">
        <v>389</v>
      </c>
      <c r="K106" s="162" t="s">
        <v>389</v>
      </c>
      <c r="L106" s="104">
        <v>8</v>
      </c>
      <c r="M106" s="162">
        <f t="shared" si="9"/>
        <v>1</v>
      </c>
      <c r="N106" s="134">
        <v>90000</v>
      </c>
      <c r="O106" s="135">
        <f t="shared" si="8"/>
        <v>90000</v>
      </c>
      <c r="P106" s="169">
        <v>86</v>
      </c>
    </row>
    <row r="107" spans="1:17" ht="36.75" customHeight="1">
      <c r="A107" s="104">
        <v>87</v>
      </c>
      <c r="B107" s="105" t="s">
        <v>217</v>
      </c>
      <c r="C107" s="106" t="s">
        <v>177</v>
      </c>
      <c r="D107" s="106" t="s">
        <v>182</v>
      </c>
      <c r="E107" s="162" t="s">
        <v>389</v>
      </c>
      <c r="F107" s="162" t="s">
        <v>389</v>
      </c>
      <c r="G107" s="162">
        <v>1</v>
      </c>
      <c r="H107" s="162" t="s">
        <v>389</v>
      </c>
      <c r="I107" s="162" t="s">
        <v>389</v>
      </c>
      <c r="J107" s="162" t="s">
        <v>389</v>
      </c>
      <c r="K107" s="162" t="s">
        <v>389</v>
      </c>
      <c r="L107" s="162">
        <v>8</v>
      </c>
      <c r="M107" s="162">
        <f t="shared" si="9"/>
        <v>1</v>
      </c>
      <c r="N107" s="134">
        <v>90000</v>
      </c>
      <c r="O107" s="135">
        <f t="shared" si="8"/>
        <v>90000</v>
      </c>
      <c r="P107" s="136">
        <v>87</v>
      </c>
    </row>
    <row r="108" spans="1:17" ht="36.75" customHeight="1">
      <c r="A108" s="162">
        <v>88</v>
      </c>
      <c r="B108" s="105" t="s">
        <v>323</v>
      </c>
      <c r="C108" s="106" t="s">
        <v>177</v>
      </c>
      <c r="D108" s="106" t="s">
        <v>182</v>
      </c>
      <c r="E108" s="162" t="s">
        <v>389</v>
      </c>
      <c r="F108" s="162" t="s">
        <v>389</v>
      </c>
      <c r="G108" s="162">
        <v>1</v>
      </c>
      <c r="H108" s="162" t="s">
        <v>389</v>
      </c>
      <c r="I108" s="162" t="s">
        <v>389</v>
      </c>
      <c r="J108" s="162" t="s">
        <v>389</v>
      </c>
      <c r="K108" s="162" t="s">
        <v>389</v>
      </c>
      <c r="L108" s="104">
        <v>8</v>
      </c>
      <c r="M108" s="162">
        <f t="shared" si="9"/>
        <v>1</v>
      </c>
      <c r="N108" s="134">
        <v>90000</v>
      </c>
      <c r="O108" s="135">
        <f t="shared" si="8"/>
        <v>90000</v>
      </c>
      <c r="P108" s="169">
        <v>88</v>
      </c>
    </row>
    <row r="109" spans="1:17" ht="36.75" customHeight="1">
      <c r="A109" s="104">
        <v>89</v>
      </c>
      <c r="B109" s="105" t="s">
        <v>324</v>
      </c>
      <c r="C109" s="106" t="s">
        <v>177</v>
      </c>
      <c r="D109" s="106" t="s">
        <v>182</v>
      </c>
      <c r="E109" s="162" t="s">
        <v>389</v>
      </c>
      <c r="F109" s="162" t="s">
        <v>389</v>
      </c>
      <c r="G109" s="162">
        <v>1</v>
      </c>
      <c r="H109" s="162" t="s">
        <v>389</v>
      </c>
      <c r="I109" s="162" t="s">
        <v>389</v>
      </c>
      <c r="J109" s="162" t="s">
        <v>389</v>
      </c>
      <c r="K109" s="162" t="s">
        <v>389</v>
      </c>
      <c r="L109" s="162">
        <v>8</v>
      </c>
      <c r="M109" s="162">
        <f t="shared" si="9"/>
        <v>1</v>
      </c>
      <c r="N109" s="134">
        <v>90000</v>
      </c>
      <c r="O109" s="135">
        <f t="shared" si="8"/>
        <v>90000</v>
      </c>
      <c r="P109" s="136">
        <v>89</v>
      </c>
    </row>
    <row r="110" spans="1:17" ht="36.75" customHeight="1">
      <c r="A110" s="162">
        <v>90</v>
      </c>
      <c r="B110" s="105" t="s">
        <v>153</v>
      </c>
      <c r="C110" s="106" t="s">
        <v>177</v>
      </c>
      <c r="D110" s="106" t="s">
        <v>182</v>
      </c>
      <c r="E110" s="162" t="s">
        <v>389</v>
      </c>
      <c r="F110" s="162" t="s">
        <v>389</v>
      </c>
      <c r="G110" s="162">
        <v>1</v>
      </c>
      <c r="H110" s="162" t="s">
        <v>389</v>
      </c>
      <c r="I110" s="162" t="s">
        <v>389</v>
      </c>
      <c r="J110" s="162" t="s">
        <v>389</v>
      </c>
      <c r="K110" s="162" t="s">
        <v>389</v>
      </c>
      <c r="L110" s="104">
        <v>8</v>
      </c>
      <c r="M110" s="162">
        <f t="shared" si="9"/>
        <v>1</v>
      </c>
      <c r="N110" s="134">
        <v>90000</v>
      </c>
      <c r="O110" s="135">
        <f>M110*N110</f>
        <v>90000</v>
      </c>
      <c r="P110" s="169">
        <v>90</v>
      </c>
    </row>
    <row r="111" spans="1:17" ht="36.75" customHeight="1">
      <c r="A111" s="104">
        <v>91</v>
      </c>
      <c r="B111" s="105" t="s">
        <v>218</v>
      </c>
      <c r="C111" s="106" t="s">
        <v>177</v>
      </c>
      <c r="D111" s="106" t="s">
        <v>182</v>
      </c>
      <c r="E111" s="162" t="s">
        <v>389</v>
      </c>
      <c r="F111" s="162" t="s">
        <v>389</v>
      </c>
      <c r="G111" s="162" t="s">
        <v>389</v>
      </c>
      <c r="H111" s="162" t="s">
        <v>389</v>
      </c>
      <c r="I111" s="162" t="s">
        <v>389</v>
      </c>
      <c r="J111" s="162" t="s">
        <v>389</v>
      </c>
      <c r="K111" s="162" t="s">
        <v>389</v>
      </c>
      <c r="L111" s="162">
        <v>0</v>
      </c>
      <c r="M111" s="162">
        <f t="shared" si="9"/>
        <v>0</v>
      </c>
      <c r="N111" s="134">
        <v>90000</v>
      </c>
      <c r="O111" s="135">
        <f>M111*N111</f>
        <v>0</v>
      </c>
      <c r="P111" s="136">
        <v>91</v>
      </c>
      <c r="Q111" s="225"/>
    </row>
    <row r="112" spans="1:17" ht="36.75" customHeight="1">
      <c r="A112" s="162">
        <v>92</v>
      </c>
      <c r="B112" s="105" t="s">
        <v>325</v>
      </c>
      <c r="C112" s="106" t="s">
        <v>177</v>
      </c>
      <c r="D112" s="106" t="s">
        <v>182</v>
      </c>
      <c r="E112" s="162" t="s">
        <v>389</v>
      </c>
      <c r="F112" s="162" t="s">
        <v>389</v>
      </c>
      <c r="G112" s="162">
        <v>1</v>
      </c>
      <c r="H112" s="162" t="s">
        <v>389</v>
      </c>
      <c r="I112" s="162" t="s">
        <v>389</v>
      </c>
      <c r="J112" s="162" t="s">
        <v>389</v>
      </c>
      <c r="K112" s="162" t="s">
        <v>389</v>
      </c>
      <c r="L112" s="104">
        <v>8</v>
      </c>
      <c r="M112" s="104">
        <f t="shared" si="9"/>
        <v>1</v>
      </c>
      <c r="N112" s="134">
        <v>90000</v>
      </c>
      <c r="O112" s="135">
        <f>M112*N112</f>
        <v>90000</v>
      </c>
      <c r="P112" s="169">
        <v>92</v>
      </c>
      <c r="Q112" s="225"/>
    </row>
    <row r="113" spans="1:17" ht="36.75" customHeight="1">
      <c r="A113" s="104">
        <v>93</v>
      </c>
      <c r="B113" s="163" t="s">
        <v>326</v>
      </c>
      <c r="C113" s="164" t="s">
        <v>177</v>
      </c>
      <c r="D113" s="164" t="s">
        <v>182</v>
      </c>
      <c r="E113" s="162" t="s">
        <v>389</v>
      </c>
      <c r="F113" s="162" t="s">
        <v>389</v>
      </c>
      <c r="G113" s="162">
        <v>1</v>
      </c>
      <c r="H113" s="162" t="s">
        <v>389</v>
      </c>
      <c r="I113" s="162" t="s">
        <v>389</v>
      </c>
      <c r="J113" s="162" t="s">
        <v>389</v>
      </c>
      <c r="K113" s="162" t="s">
        <v>389</v>
      </c>
      <c r="L113" s="162">
        <v>8</v>
      </c>
      <c r="M113" s="162">
        <f>SUM(E113:K113)</f>
        <v>1</v>
      </c>
      <c r="N113" s="165">
        <v>90000</v>
      </c>
      <c r="O113" s="166">
        <f t="shared" ref="O113:O133" si="10">M113*N113</f>
        <v>90000</v>
      </c>
      <c r="P113" s="136">
        <v>93</v>
      </c>
    </row>
    <row r="114" spans="1:17" ht="40.5" customHeight="1">
      <c r="A114" s="162">
        <v>94</v>
      </c>
      <c r="B114" s="105" t="s">
        <v>154</v>
      </c>
      <c r="C114" s="106" t="s">
        <v>177</v>
      </c>
      <c r="D114" s="106" t="s">
        <v>182</v>
      </c>
      <c r="E114" s="162" t="s">
        <v>389</v>
      </c>
      <c r="F114" s="162" t="s">
        <v>389</v>
      </c>
      <c r="G114" s="162" t="s">
        <v>389</v>
      </c>
      <c r="H114" s="162" t="s">
        <v>389</v>
      </c>
      <c r="I114" s="162" t="s">
        <v>389</v>
      </c>
      <c r="J114" s="162" t="s">
        <v>389</v>
      </c>
      <c r="K114" s="162" t="s">
        <v>389</v>
      </c>
      <c r="L114" s="104">
        <v>0</v>
      </c>
      <c r="M114" s="162">
        <f t="shared" ref="M114:M129" si="11">SUM(E114:K114)</f>
        <v>0</v>
      </c>
      <c r="N114" s="134">
        <v>90000</v>
      </c>
      <c r="O114" s="135">
        <f t="shared" si="10"/>
        <v>0</v>
      </c>
      <c r="P114" s="169">
        <v>94</v>
      </c>
    </row>
    <row r="115" spans="1:17" ht="40.5" customHeight="1">
      <c r="A115" s="104">
        <v>95</v>
      </c>
      <c r="B115" s="105" t="s">
        <v>327</v>
      </c>
      <c r="C115" s="106" t="s">
        <v>177</v>
      </c>
      <c r="D115" s="106" t="s">
        <v>182</v>
      </c>
      <c r="E115" s="162" t="s">
        <v>389</v>
      </c>
      <c r="F115" s="162" t="s">
        <v>389</v>
      </c>
      <c r="G115" s="162" t="s">
        <v>389</v>
      </c>
      <c r="H115" s="162" t="s">
        <v>389</v>
      </c>
      <c r="I115" s="162" t="s">
        <v>389</v>
      </c>
      <c r="J115" s="162" t="s">
        <v>389</v>
      </c>
      <c r="K115" s="162" t="s">
        <v>389</v>
      </c>
      <c r="L115" s="162">
        <v>0</v>
      </c>
      <c r="M115" s="162">
        <f t="shared" si="11"/>
        <v>0</v>
      </c>
      <c r="N115" s="134">
        <v>90000</v>
      </c>
      <c r="O115" s="135">
        <f t="shared" si="10"/>
        <v>0</v>
      </c>
      <c r="P115" s="136">
        <v>95</v>
      </c>
      <c r="Q115" s="132"/>
    </row>
    <row r="116" spans="1:17" s="149" customFormat="1" ht="40.5" customHeight="1">
      <c r="A116" s="162">
        <v>96</v>
      </c>
      <c r="B116" s="163" t="s">
        <v>328</v>
      </c>
      <c r="C116" s="164" t="s">
        <v>177</v>
      </c>
      <c r="D116" s="164" t="s">
        <v>182</v>
      </c>
      <c r="E116" s="162" t="s">
        <v>389</v>
      </c>
      <c r="F116" s="162" t="s">
        <v>389</v>
      </c>
      <c r="G116" s="162">
        <v>1</v>
      </c>
      <c r="H116" s="162" t="s">
        <v>389</v>
      </c>
      <c r="I116" s="162" t="s">
        <v>389</v>
      </c>
      <c r="J116" s="162" t="s">
        <v>389</v>
      </c>
      <c r="K116" s="162" t="s">
        <v>389</v>
      </c>
      <c r="L116" s="162">
        <v>8</v>
      </c>
      <c r="M116" s="162">
        <f t="shared" si="11"/>
        <v>1</v>
      </c>
      <c r="N116" s="165">
        <v>90000</v>
      </c>
      <c r="O116" s="166">
        <f t="shared" si="10"/>
        <v>90000</v>
      </c>
      <c r="P116" s="169">
        <v>96</v>
      </c>
      <c r="Q116" s="128"/>
    </row>
    <row r="117" spans="1:17" s="161" customFormat="1" ht="40.5" customHeight="1">
      <c r="A117" s="104">
        <v>97</v>
      </c>
      <c r="B117" s="105" t="s">
        <v>175</v>
      </c>
      <c r="C117" s="106" t="s">
        <v>177</v>
      </c>
      <c r="D117" s="106" t="s">
        <v>182</v>
      </c>
      <c r="E117" s="162" t="s">
        <v>389</v>
      </c>
      <c r="F117" s="162" t="s">
        <v>389</v>
      </c>
      <c r="G117" s="162">
        <v>1</v>
      </c>
      <c r="H117" s="162" t="s">
        <v>389</v>
      </c>
      <c r="I117" s="162" t="s">
        <v>389</v>
      </c>
      <c r="J117" s="162" t="s">
        <v>389</v>
      </c>
      <c r="K117" s="162" t="s">
        <v>389</v>
      </c>
      <c r="L117" s="104">
        <v>8</v>
      </c>
      <c r="M117" s="162">
        <f t="shared" si="11"/>
        <v>1</v>
      </c>
      <c r="N117" s="134">
        <v>90000</v>
      </c>
      <c r="O117" s="135">
        <f t="shared" si="10"/>
        <v>90000</v>
      </c>
      <c r="P117" s="136">
        <v>97</v>
      </c>
      <c r="Q117" s="128"/>
    </row>
    <row r="118" spans="1:17" ht="40.5" customHeight="1">
      <c r="A118" s="162">
        <v>98</v>
      </c>
      <c r="B118" s="105" t="s">
        <v>329</v>
      </c>
      <c r="C118" s="106" t="s">
        <v>177</v>
      </c>
      <c r="D118" s="106" t="s">
        <v>182</v>
      </c>
      <c r="E118" s="162" t="s">
        <v>389</v>
      </c>
      <c r="F118" s="162" t="s">
        <v>389</v>
      </c>
      <c r="G118" s="162">
        <v>1</v>
      </c>
      <c r="H118" s="162" t="s">
        <v>389</v>
      </c>
      <c r="I118" s="162" t="s">
        <v>389</v>
      </c>
      <c r="J118" s="162" t="s">
        <v>389</v>
      </c>
      <c r="K118" s="162" t="s">
        <v>389</v>
      </c>
      <c r="L118" s="162">
        <v>8</v>
      </c>
      <c r="M118" s="162">
        <f t="shared" si="11"/>
        <v>1</v>
      </c>
      <c r="N118" s="134">
        <v>90000</v>
      </c>
      <c r="O118" s="135">
        <f t="shared" si="10"/>
        <v>90000</v>
      </c>
      <c r="P118" s="169">
        <v>98</v>
      </c>
    </row>
    <row r="119" spans="1:17" ht="40.5" customHeight="1">
      <c r="A119" s="104">
        <v>99</v>
      </c>
      <c r="B119" s="105" t="s">
        <v>111</v>
      </c>
      <c r="C119" s="106" t="s">
        <v>177</v>
      </c>
      <c r="D119" s="106" t="s">
        <v>182</v>
      </c>
      <c r="E119" s="162" t="s">
        <v>389</v>
      </c>
      <c r="F119" s="162" t="s">
        <v>389</v>
      </c>
      <c r="G119" s="162">
        <v>1</v>
      </c>
      <c r="H119" s="162" t="s">
        <v>389</v>
      </c>
      <c r="I119" s="162" t="s">
        <v>389</v>
      </c>
      <c r="J119" s="162" t="s">
        <v>389</v>
      </c>
      <c r="K119" s="162" t="s">
        <v>389</v>
      </c>
      <c r="L119" s="104">
        <v>8</v>
      </c>
      <c r="M119" s="162">
        <f t="shared" si="11"/>
        <v>1</v>
      </c>
      <c r="N119" s="134">
        <v>90000</v>
      </c>
      <c r="O119" s="135">
        <f t="shared" si="10"/>
        <v>90000</v>
      </c>
      <c r="P119" s="136">
        <v>99</v>
      </c>
    </row>
    <row r="120" spans="1:17" ht="40.5" customHeight="1">
      <c r="A120" s="143"/>
      <c r="B120" s="144"/>
      <c r="C120" s="145"/>
      <c r="D120" s="145"/>
      <c r="E120" s="143"/>
      <c r="F120" s="143"/>
      <c r="G120" s="143"/>
      <c r="H120" s="143"/>
      <c r="I120" s="143"/>
      <c r="J120" s="143"/>
      <c r="K120" s="143"/>
      <c r="L120" s="143"/>
      <c r="M120" s="143"/>
      <c r="N120" s="146"/>
      <c r="O120" s="147"/>
      <c r="P120" s="168"/>
    </row>
    <row r="121" spans="1:17" ht="40.5" customHeight="1">
      <c r="A121" s="150"/>
      <c r="B121" s="151"/>
      <c r="C121" s="152"/>
      <c r="D121" s="152"/>
      <c r="E121" s="150"/>
      <c r="F121" s="150"/>
      <c r="G121" s="150"/>
      <c r="H121" s="150"/>
      <c r="I121" s="150"/>
      <c r="J121" s="150"/>
      <c r="K121" s="150"/>
      <c r="L121" s="150"/>
      <c r="M121" s="150"/>
      <c r="N121" s="153"/>
      <c r="O121" s="154"/>
      <c r="P121" s="222"/>
    </row>
    <row r="122" spans="1:17" ht="40.5" customHeight="1">
      <c r="A122" s="104">
        <v>100</v>
      </c>
      <c r="B122" s="105" t="s">
        <v>330</v>
      </c>
      <c r="C122" s="106" t="s">
        <v>177</v>
      </c>
      <c r="D122" s="106" t="s">
        <v>182</v>
      </c>
      <c r="E122" s="104" t="s">
        <v>389</v>
      </c>
      <c r="F122" s="104" t="s">
        <v>389</v>
      </c>
      <c r="G122" s="104">
        <v>1</v>
      </c>
      <c r="H122" s="104" t="s">
        <v>389</v>
      </c>
      <c r="I122" s="104" t="s">
        <v>389</v>
      </c>
      <c r="J122" s="104" t="s">
        <v>389</v>
      </c>
      <c r="K122" s="104" t="s">
        <v>389</v>
      </c>
      <c r="L122" s="104">
        <v>8</v>
      </c>
      <c r="M122" s="104">
        <f t="shared" si="11"/>
        <v>1</v>
      </c>
      <c r="N122" s="134">
        <v>90000</v>
      </c>
      <c r="O122" s="135">
        <f t="shared" si="10"/>
        <v>90000</v>
      </c>
      <c r="P122" s="137">
        <v>100</v>
      </c>
    </row>
    <row r="123" spans="1:17" ht="40.5" customHeight="1">
      <c r="A123" s="162">
        <v>101</v>
      </c>
      <c r="B123" s="105" t="s">
        <v>165</v>
      </c>
      <c r="C123" s="106" t="s">
        <v>177</v>
      </c>
      <c r="D123" s="106" t="s">
        <v>182</v>
      </c>
      <c r="E123" s="162" t="s">
        <v>389</v>
      </c>
      <c r="F123" s="162" t="s">
        <v>389</v>
      </c>
      <c r="G123" s="162">
        <v>1</v>
      </c>
      <c r="H123" s="162" t="s">
        <v>389</v>
      </c>
      <c r="I123" s="162" t="s">
        <v>389</v>
      </c>
      <c r="J123" s="162" t="s">
        <v>389</v>
      </c>
      <c r="K123" s="162" t="s">
        <v>389</v>
      </c>
      <c r="L123" s="104">
        <v>8</v>
      </c>
      <c r="M123" s="162">
        <f t="shared" si="11"/>
        <v>1</v>
      </c>
      <c r="N123" s="134">
        <v>90000</v>
      </c>
      <c r="O123" s="135">
        <f t="shared" si="10"/>
        <v>90000</v>
      </c>
      <c r="P123" s="167">
        <v>101</v>
      </c>
    </row>
    <row r="124" spans="1:17" ht="40.5" customHeight="1">
      <c r="A124" s="104">
        <v>102</v>
      </c>
      <c r="B124" s="105" t="s">
        <v>174</v>
      </c>
      <c r="C124" s="106" t="s">
        <v>177</v>
      </c>
      <c r="D124" s="106" t="s">
        <v>182</v>
      </c>
      <c r="E124" s="162" t="s">
        <v>389</v>
      </c>
      <c r="F124" s="162" t="s">
        <v>389</v>
      </c>
      <c r="G124" s="162">
        <v>1</v>
      </c>
      <c r="H124" s="162" t="s">
        <v>389</v>
      </c>
      <c r="I124" s="162" t="s">
        <v>389</v>
      </c>
      <c r="J124" s="162" t="s">
        <v>389</v>
      </c>
      <c r="K124" s="162" t="s">
        <v>389</v>
      </c>
      <c r="L124" s="162">
        <v>8</v>
      </c>
      <c r="M124" s="162">
        <f t="shared" si="11"/>
        <v>1</v>
      </c>
      <c r="N124" s="134">
        <v>90000</v>
      </c>
      <c r="O124" s="135">
        <f t="shared" si="10"/>
        <v>90000</v>
      </c>
      <c r="P124" s="137">
        <v>102</v>
      </c>
    </row>
    <row r="125" spans="1:17" ht="40.5" customHeight="1">
      <c r="A125" s="162">
        <v>103</v>
      </c>
      <c r="B125" s="105" t="s">
        <v>331</v>
      </c>
      <c r="C125" s="106" t="s">
        <v>177</v>
      </c>
      <c r="D125" s="106" t="s">
        <v>182</v>
      </c>
      <c r="E125" s="104" t="s">
        <v>389</v>
      </c>
      <c r="F125" s="104" t="s">
        <v>389</v>
      </c>
      <c r="G125" s="104">
        <v>1</v>
      </c>
      <c r="H125" s="104" t="s">
        <v>389</v>
      </c>
      <c r="I125" s="104" t="s">
        <v>389</v>
      </c>
      <c r="J125" s="104" t="s">
        <v>389</v>
      </c>
      <c r="K125" s="104" t="s">
        <v>389</v>
      </c>
      <c r="L125" s="104">
        <v>8</v>
      </c>
      <c r="M125" s="162">
        <f t="shared" si="11"/>
        <v>1</v>
      </c>
      <c r="N125" s="134">
        <v>90000</v>
      </c>
      <c r="O125" s="135">
        <f t="shared" si="10"/>
        <v>90000</v>
      </c>
      <c r="P125" s="167">
        <v>103</v>
      </c>
    </row>
    <row r="126" spans="1:17" ht="40.5" customHeight="1">
      <c r="A126" s="104">
        <v>104</v>
      </c>
      <c r="B126" s="105" t="s">
        <v>173</v>
      </c>
      <c r="C126" s="106" t="s">
        <v>177</v>
      </c>
      <c r="D126" s="106" t="s">
        <v>182</v>
      </c>
      <c r="E126" s="104" t="s">
        <v>389</v>
      </c>
      <c r="F126" s="104" t="s">
        <v>389</v>
      </c>
      <c r="G126" s="104">
        <v>1</v>
      </c>
      <c r="H126" s="104" t="s">
        <v>389</v>
      </c>
      <c r="I126" s="104" t="s">
        <v>389</v>
      </c>
      <c r="J126" s="104" t="s">
        <v>389</v>
      </c>
      <c r="K126" s="104" t="s">
        <v>389</v>
      </c>
      <c r="L126" s="162">
        <v>8</v>
      </c>
      <c r="M126" s="162">
        <f t="shared" si="11"/>
        <v>1</v>
      </c>
      <c r="N126" s="134">
        <v>90000</v>
      </c>
      <c r="O126" s="135">
        <f t="shared" si="10"/>
        <v>90000</v>
      </c>
      <c r="P126" s="137">
        <v>104</v>
      </c>
    </row>
    <row r="127" spans="1:17" ht="40.5" customHeight="1">
      <c r="A127" s="162">
        <v>105</v>
      </c>
      <c r="B127" s="105" t="s">
        <v>171</v>
      </c>
      <c r="C127" s="106" t="s">
        <v>177</v>
      </c>
      <c r="D127" s="106" t="s">
        <v>182</v>
      </c>
      <c r="E127" s="104" t="s">
        <v>389</v>
      </c>
      <c r="F127" s="104" t="s">
        <v>389</v>
      </c>
      <c r="G127" s="104">
        <v>1</v>
      </c>
      <c r="H127" s="104" t="s">
        <v>389</v>
      </c>
      <c r="I127" s="104" t="s">
        <v>389</v>
      </c>
      <c r="J127" s="104" t="s">
        <v>389</v>
      </c>
      <c r="K127" s="104" t="s">
        <v>389</v>
      </c>
      <c r="L127" s="104">
        <v>8</v>
      </c>
      <c r="M127" s="162">
        <f t="shared" si="11"/>
        <v>1</v>
      </c>
      <c r="N127" s="134">
        <v>90000</v>
      </c>
      <c r="O127" s="135">
        <f t="shared" si="10"/>
        <v>90000</v>
      </c>
      <c r="P127" s="167">
        <v>105</v>
      </c>
    </row>
    <row r="128" spans="1:17" ht="40.5" customHeight="1">
      <c r="A128" s="104">
        <v>106</v>
      </c>
      <c r="B128" s="105" t="s">
        <v>170</v>
      </c>
      <c r="C128" s="106" t="s">
        <v>177</v>
      </c>
      <c r="D128" s="106" t="s">
        <v>182</v>
      </c>
      <c r="E128" s="104" t="s">
        <v>389</v>
      </c>
      <c r="F128" s="104" t="s">
        <v>389</v>
      </c>
      <c r="G128" s="104">
        <v>1</v>
      </c>
      <c r="H128" s="104" t="s">
        <v>389</v>
      </c>
      <c r="I128" s="104" t="s">
        <v>389</v>
      </c>
      <c r="J128" s="104" t="s">
        <v>389</v>
      </c>
      <c r="K128" s="104" t="s">
        <v>389</v>
      </c>
      <c r="L128" s="162">
        <v>8</v>
      </c>
      <c r="M128" s="162">
        <f t="shared" si="11"/>
        <v>1</v>
      </c>
      <c r="N128" s="134">
        <v>90000</v>
      </c>
      <c r="O128" s="135">
        <f t="shared" si="10"/>
        <v>90000</v>
      </c>
      <c r="P128" s="137">
        <v>106</v>
      </c>
    </row>
    <row r="129" spans="1:16" ht="40.5" customHeight="1">
      <c r="A129" s="162">
        <v>107</v>
      </c>
      <c r="B129" s="139" t="s">
        <v>168</v>
      </c>
      <c r="C129" s="140" t="s">
        <v>177</v>
      </c>
      <c r="D129" s="140" t="s">
        <v>182</v>
      </c>
      <c r="E129" s="104" t="s">
        <v>389</v>
      </c>
      <c r="F129" s="104" t="s">
        <v>389</v>
      </c>
      <c r="G129" s="104">
        <v>1</v>
      </c>
      <c r="H129" s="104" t="s">
        <v>389</v>
      </c>
      <c r="I129" s="104" t="s">
        <v>389</v>
      </c>
      <c r="J129" s="104" t="s">
        <v>389</v>
      </c>
      <c r="K129" s="104" t="s">
        <v>389</v>
      </c>
      <c r="L129" s="104">
        <v>8</v>
      </c>
      <c r="M129" s="162">
        <f t="shared" si="11"/>
        <v>1</v>
      </c>
      <c r="N129" s="142">
        <v>90000</v>
      </c>
      <c r="O129" s="170">
        <f t="shared" si="10"/>
        <v>90000</v>
      </c>
      <c r="P129" s="167">
        <v>107</v>
      </c>
    </row>
    <row r="130" spans="1:16" ht="40.5" customHeight="1">
      <c r="A130" s="104">
        <v>108</v>
      </c>
      <c r="B130" s="163" t="s">
        <v>332</v>
      </c>
      <c r="C130" s="164" t="s">
        <v>177</v>
      </c>
      <c r="D130" s="164" t="s">
        <v>182</v>
      </c>
      <c r="E130" s="104" t="s">
        <v>389</v>
      </c>
      <c r="F130" s="104" t="s">
        <v>389</v>
      </c>
      <c r="G130" s="104">
        <v>1</v>
      </c>
      <c r="H130" s="104" t="s">
        <v>389</v>
      </c>
      <c r="I130" s="104" t="s">
        <v>389</v>
      </c>
      <c r="J130" s="104" t="s">
        <v>389</v>
      </c>
      <c r="K130" s="104" t="s">
        <v>389</v>
      </c>
      <c r="L130" s="162">
        <v>8</v>
      </c>
      <c r="M130" s="162">
        <f>SUM(E130:K130)</f>
        <v>1</v>
      </c>
      <c r="N130" s="165">
        <v>90000</v>
      </c>
      <c r="O130" s="166">
        <f t="shared" si="10"/>
        <v>90000</v>
      </c>
      <c r="P130" s="137">
        <v>108</v>
      </c>
    </row>
    <row r="131" spans="1:16" ht="40.5" customHeight="1">
      <c r="A131" s="162">
        <v>109</v>
      </c>
      <c r="B131" s="105" t="s">
        <v>166</v>
      </c>
      <c r="C131" s="106" t="s">
        <v>177</v>
      </c>
      <c r="D131" s="106" t="s">
        <v>182</v>
      </c>
      <c r="E131" s="104" t="s">
        <v>389</v>
      </c>
      <c r="F131" s="104" t="s">
        <v>389</v>
      </c>
      <c r="G131" s="104">
        <v>1</v>
      </c>
      <c r="H131" s="104" t="s">
        <v>389</v>
      </c>
      <c r="I131" s="104" t="s">
        <v>389</v>
      </c>
      <c r="J131" s="104" t="s">
        <v>389</v>
      </c>
      <c r="K131" s="104" t="s">
        <v>389</v>
      </c>
      <c r="L131" s="104">
        <v>8</v>
      </c>
      <c r="M131" s="162">
        <f t="shared" ref="M131:M147" si="12">SUM(E131:K131)</f>
        <v>1</v>
      </c>
      <c r="N131" s="134">
        <v>90000</v>
      </c>
      <c r="O131" s="135">
        <f t="shared" si="10"/>
        <v>90000</v>
      </c>
      <c r="P131" s="167">
        <v>109</v>
      </c>
    </row>
    <row r="132" spans="1:16" ht="40.5" customHeight="1">
      <c r="A132" s="104">
        <v>110</v>
      </c>
      <c r="B132" s="105" t="s">
        <v>333</v>
      </c>
      <c r="C132" s="106" t="s">
        <v>177</v>
      </c>
      <c r="D132" s="106" t="s">
        <v>182</v>
      </c>
      <c r="E132" s="104" t="s">
        <v>389</v>
      </c>
      <c r="F132" s="104" t="s">
        <v>389</v>
      </c>
      <c r="G132" s="104">
        <v>1</v>
      </c>
      <c r="H132" s="104" t="s">
        <v>389</v>
      </c>
      <c r="I132" s="104" t="s">
        <v>389</v>
      </c>
      <c r="J132" s="104" t="s">
        <v>389</v>
      </c>
      <c r="K132" s="104" t="s">
        <v>389</v>
      </c>
      <c r="L132" s="162">
        <v>8</v>
      </c>
      <c r="M132" s="162">
        <f t="shared" si="12"/>
        <v>1</v>
      </c>
      <c r="N132" s="134">
        <v>90000</v>
      </c>
      <c r="O132" s="135">
        <f t="shared" si="10"/>
        <v>90000</v>
      </c>
      <c r="P132" s="137">
        <v>110</v>
      </c>
    </row>
    <row r="133" spans="1:16" ht="40.5" customHeight="1">
      <c r="A133" s="162">
        <v>111</v>
      </c>
      <c r="B133" s="105" t="s">
        <v>222</v>
      </c>
      <c r="C133" s="106" t="s">
        <v>177</v>
      </c>
      <c r="D133" s="106" t="s">
        <v>182</v>
      </c>
      <c r="E133" s="104" t="s">
        <v>389</v>
      </c>
      <c r="F133" s="104" t="s">
        <v>389</v>
      </c>
      <c r="G133" s="104">
        <v>1</v>
      </c>
      <c r="H133" s="104" t="s">
        <v>389</v>
      </c>
      <c r="I133" s="104" t="s">
        <v>389</v>
      </c>
      <c r="J133" s="104" t="s">
        <v>389</v>
      </c>
      <c r="K133" s="104" t="s">
        <v>389</v>
      </c>
      <c r="L133" s="104">
        <v>8</v>
      </c>
      <c r="M133" s="162">
        <f t="shared" si="12"/>
        <v>1</v>
      </c>
      <c r="N133" s="134">
        <v>90000</v>
      </c>
      <c r="O133" s="135">
        <f t="shared" si="10"/>
        <v>90000</v>
      </c>
      <c r="P133" s="167">
        <v>111</v>
      </c>
    </row>
    <row r="134" spans="1:16" ht="40.5" customHeight="1">
      <c r="A134" s="104">
        <v>112</v>
      </c>
      <c r="B134" s="105" t="s">
        <v>334</v>
      </c>
      <c r="C134" s="106" t="s">
        <v>177</v>
      </c>
      <c r="D134" s="106" t="s">
        <v>182</v>
      </c>
      <c r="E134" s="104" t="s">
        <v>389</v>
      </c>
      <c r="F134" s="104" t="s">
        <v>389</v>
      </c>
      <c r="G134" s="104" t="s">
        <v>389</v>
      </c>
      <c r="H134" s="104">
        <v>1</v>
      </c>
      <c r="I134" s="104" t="s">
        <v>389</v>
      </c>
      <c r="J134" s="104" t="s">
        <v>389</v>
      </c>
      <c r="K134" s="104" t="s">
        <v>389</v>
      </c>
      <c r="L134" s="162">
        <v>8</v>
      </c>
      <c r="M134" s="162">
        <f t="shared" si="12"/>
        <v>1</v>
      </c>
      <c r="N134" s="134">
        <v>90000</v>
      </c>
      <c r="O134" s="135">
        <f>M134*N134</f>
        <v>90000</v>
      </c>
      <c r="P134" s="137">
        <v>112</v>
      </c>
    </row>
    <row r="135" spans="1:16" ht="40.5" customHeight="1">
      <c r="A135" s="162">
        <v>113</v>
      </c>
      <c r="B135" s="105" t="s">
        <v>127</v>
      </c>
      <c r="C135" s="106" t="s">
        <v>177</v>
      </c>
      <c r="D135" s="106" t="s">
        <v>182</v>
      </c>
      <c r="E135" s="104" t="s">
        <v>389</v>
      </c>
      <c r="F135" s="104" t="s">
        <v>389</v>
      </c>
      <c r="G135" s="104" t="s">
        <v>389</v>
      </c>
      <c r="H135" s="104">
        <v>1</v>
      </c>
      <c r="I135" s="104" t="s">
        <v>389</v>
      </c>
      <c r="J135" s="104" t="s">
        <v>389</v>
      </c>
      <c r="K135" s="104" t="s">
        <v>389</v>
      </c>
      <c r="L135" s="104">
        <v>8</v>
      </c>
      <c r="M135" s="162">
        <f t="shared" si="12"/>
        <v>1</v>
      </c>
      <c r="N135" s="134">
        <v>90000</v>
      </c>
      <c r="O135" s="135">
        <f>M135*N135</f>
        <v>90000</v>
      </c>
      <c r="P135" s="167">
        <v>113</v>
      </c>
    </row>
    <row r="136" spans="1:16" ht="40.5" customHeight="1">
      <c r="A136" s="104">
        <v>114</v>
      </c>
      <c r="B136" s="105" t="s">
        <v>224</v>
      </c>
      <c r="C136" s="106" t="s">
        <v>177</v>
      </c>
      <c r="D136" s="106" t="s">
        <v>182</v>
      </c>
      <c r="E136" s="104" t="s">
        <v>389</v>
      </c>
      <c r="F136" s="104" t="s">
        <v>389</v>
      </c>
      <c r="G136" s="104" t="s">
        <v>389</v>
      </c>
      <c r="H136" s="104">
        <v>1</v>
      </c>
      <c r="I136" s="104" t="s">
        <v>389</v>
      </c>
      <c r="J136" s="104" t="s">
        <v>389</v>
      </c>
      <c r="K136" s="104" t="s">
        <v>389</v>
      </c>
      <c r="L136" s="162">
        <v>8</v>
      </c>
      <c r="M136" s="162">
        <f t="shared" si="12"/>
        <v>1</v>
      </c>
      <c r="N136" s="134">
        <v>90000</v>
      </c>
      <c r="O136" s="135">
        <f>M136*N136</f>
        <v>90000</v>
      </c>
      <c r="P136" s="137">
        <v>114</v>
      </c>
    </row>
    <row r="137" spans="1:16" ht="40.5" customHeight="1">
      <c r="A137" s="162">
        <v>115</v>
      </c>
      <c r="B137" s="105" t="s">
        <v>163</v>
      </c>
      <c r="C137" s="106" t="s">
        <v>177</v>
      </c>
      <c r="D137" s="106" t="s">
        <v>182</v>
      </c>
      <c r="E137" s="104" t="s">
        <v>389</v>
      </c>
      <c r="F137" s="104" t="s">
        <v>389</v>
      </c>
      <c r="G137" s="104" t="s">
        <v>389</v>
      </c>
      <c r="H137" s="104">
        <v>1</v>
      </c>
      <c r="I137" s="104" t="s">
        <v>389</v>
      </c>
      <c r="J137" s="104" t="s">
        <v>389</v>
      </c>
      <c r="K137" s="104" t="s">
        <v>389</v>
      </c>
      <c r="L137" s="104">
        <v>8</v>
      </c>
      <c r="M137" s="162">
        <f t="shared" si="12"/>
        <v>1</v>
      </c>
      <c r="N137" s="134">
        <v>90000</v>
      </c>
      <c r="O137" s="135">
        <f t="shared" ref="O137:O158" si="13">M137*N137</f>
        <v>90000</v>
      </c>
      <c r="P137" s="167">
        <v>115</v>
      </c>
    </row>
    <row r="138" spans="1:16" ht="40.5" customHeight="1">
      <c r="A138" s="104">
        <v>116</v>
      </c>
      <c r="B138" s="105" t="s">
        <v>226</v>
      </c>
      <c r="C138" s="106" t="s">
        <v>177</v>
      </c>
      <c r="D138" s="106" t="s">
        <v>182</v>
      </c>
      <c r="E138" s="104" t="s">
        <v>389</v>
      </c>
      <c r="F138" s="104" t="s">
        <v>389</v>
      </c>
      <c r="G138" s="104" t="s">
        <v>389</v>
      </c>
      <c r="H138" s="104">
        <v>1</v>
      </c>
      <c r="I138" s="104" t="s">
        <v>389</v>
      </c>
      <c r="J138" s="104" t="s">
        <v>389</v>
      </c>
      <c r="K138" s="104" t="s">
        <v>389</v>
      </c>
      <c r="L138" s="162">
        <v>8</v>
      </c>
      <c r="M138" s="162">
        <f t="shared" si="12"/>
        <v>1</v>
      </c>
      <c r="N138" s="165">
        <v>90000</v>
      </c>
      <c r="O138" s="166">
        <f t="shared" si="13"/>
        <v>90000</v>
      </c>
      <c r="P138" s="137">
        <v>116</v>
      </c>
    </row>
    <row r="139" spans="1:16" ht="40.5" customHeight="1">
      <c r="A139" s="162">
        <v>117</v>
      </c>
      <c r="B139" s="105" t="s">
        <v>335</v>
      </c>
      <c r="C139" s="106" t="s">
        <v>177</v>
      </c>
      <c r="D139" s="106" t="s">
        <v>182</v>
      </c>
      <c r="E139" s="104" t="s">
        <v>389</v>
      </c>
      <c r="F139" s="104" t="s">
        <v>389</v>
      </c>
      <c r="G139" s="104" t="s">
        <v>389</v>
      </c>
      <c r="H139" s="104">
        <v>1</v>
      </c>
      <c r="I139" s="104" t="s">
        <v>389</v>
      </c>
      <c r="J139" s="104" t="s">
        <v>389</v>
      </c>
      <c r="K139" s="104" t="s">
        <v>389</v>
      </c>
      <c r="L139" s="104">
        <v>8</v>
      </c>
      <c r="M139" s="162">
        <f t="shared" si="12"/>
        <v>1</v>
      </c>
      <c r="N139" s="134">
        <v>90000</v>
      </c>
      <c r="O139" s="135">
        <f t="shared" si="13"/>
        <v>90000</v>
      </c>
      <c r="P139" s="167">
        <v>117</v>
      </c>
    </row>
    <row r="140" spans="1:16" ht="40.5" customHeight="1">
      <c r="A140" s="143"/>
      <c r="B140" s="144"/>
      <c r="C140" s="145"/>
      <c r="D140" s="145"/>
      <c r="E140" s="143"/>
      <c r="F140" s="143"/>
      <c r="G140" s="143"/>
      <c r="H140" s="143"/>
      <c r="I140" s="143"/>
      <c r="J140" s="143"/>
      <c r="K140" s="143"/>
      <c r="L140" s="143"/>
      <c r="M140" s="143"/>
      <c r="N140" s="146"/>
      <c r="O140" s="147"/>
      <c r="P140" s="168"/>
    </row>
    <row r="141" spans="1:16" ht="40.5" customHeight="1">
      <c r="A141" s="155"/>
      <c r="B141" s="156"/>
      <c r="C141" s="157"/>
      <c r="D141" s="157"/>
      <c r="E141" s="155"/>
      <c r="F141" s="155"/>
      <c r="G141" s="155"/>
      <c r="H141" s="155"/>
      <c r="I141" s="155"/>
      <c r="J141" s="155"/>
      <c r="K141" s="155"/>
      <c r="L141" s="155"/>
      <c r="M141" s="155"/>
      <c r="N141" s="158"/>
      <c r="O141" s="159"/>
      <c r="P141" s="221"/>
    </row>
    <row r="142" spans="1:16" ht="40.5" customHeight="1">
      <c r="A142" s="104">
        <v>118</v>
      </c>
      <c r="B142" s="105" t="s">
        <v>228</v>
      </c>
      <c r="C142" s="106" t="s">
        <v>177</v>
      </c>
      <c r="D142" s="106" t="s">
        <v>182</v>
      </c>
      <c r="E142" s="104" t="s">
        <v>389</v>
      </c>
      <c r="F142" s="104" t="s">
        <v>389</v>
      </c>
      <c r="G142" s="104" t="s">
        <v>389</v>
      </c>
      <c r="H142" s="104">
        <v>1</v>
      </c>
      <c r="I142" s="104" t="s">
        <v>389</v>
      </c>
      <c r="J142" s="104" t="s">
        <v>389</v>
      </c>
      <c r="K142" s="104" t="s">
        <v>389</v>
      </c>
      <c r="L142" s="162">
        <v>8</v>
      </c>
      <c r="M142" s="162">
        <f t="shared" si="12"/>
        <v>1</v>
      </c>
      <c r="N142" s="134">
        <v>90000</v>
      </c>
      <c r="O142" s="135">
        <f t="shared" si="13"/>
        <v>90000</v>
      </c>
      <c r="P142" s="137">
        <v>118</v>
      </c>
    </row>
    <row r="143" spans="1:16" ht="40.5" customHeight="1">
      <c r="A143" s="104">
        <v>119</v>
      </c>
      <c r="B143" s="105" t="s">
        <v>229</v>
      </c>
      <c r="C143" s="106" t="s">
        <v>177</v>
      </c>
      <c r="D143" s="106" t="s">
        <v>182</v>
      </c>
      <c r="E143" s="104" t="s">
        <v>389</v>
      </c>
      <c r="F143" s="104" t="s">
        <v>389</v>
      </c>
      <c r="G143" s="104" t="s">
        <v>389</v>
      </c>
      <c r="H143" s="104">
        <v>1</v>
      </c>
      <c r="I143" s="104" t="s">
        <v>389</v>
      </c>
      <c r="J143" s="104" t="s">
        <v>389</v>
      </c>
      <c r="K143" s="104" t="s">
        <v>389</v>
      </c>
      <c r="L143" s="104">
        <v>8</v>
      </c>
      <c r="M143" s="162">
        <f t="shared" si="12"/>
        <v>1</v>
      </c>
      <c r="N143" s="134">
        <v>90000</v>
      </c>
      <c r="O143" s="135">
        <f t="shared" si="13"/>
        <v>90000</v>
      </c>
      <c r="P143" s="136">
        <v>119</v>
      </c>
    </row>
    <row r="144" spans="1:16" ht="40.5" customHeight="1">
      <c r="A144" s="104">
        <v>120</v>
      </c>
      <c r="B144" s="105" t="s">
        <v>230</v>
      </c>
      <c r="C144" s="106" t="s">
        <v>177</v>
      </c>
      <c r="D144" s="106" t="s">
        <v>182</v>
      </c>
      <c r="E144" s="104" t="s">
        <v>389</v>
      </c>
      <c r="F144" s="104" t="s">
        <v>389</v>
      </c>
      <c r="G144" s="104" t="s">
        <v>389</v>
      </c>
      <c r="H144" s="104">
        <v>1</v>
      </c>
      <c r="I144" s="104" t="s">
        <v>389</v>
      </c>
      <c r="J144" s="104" t="s">
        <v>389</v>
      </c>
      <c r="K144" s="104" t="s">
        <v>389</v>
      </c>
      <c r="L144" s="162">
        <v>8</v>
      </c>
      <c r="M144" s="162">
        <f t="shared" si="12"/>
        <v>1</v>
      </c>
      <c r="N144" s="134">
        <v>90000</v>
      </c>
      <c r="O144" s="135">
        <f t="shared" si="13"/>
        <v>90000</v>
      </c>
      <c r="P144" s="137">
        <v>120</v>
      </c>
    </row>
    <row r="145" spans="1:17" ht="40.5" customHeight="1">
      <c r="A145" s="104">
        <v>121</v>
      </c>
      <c r="B145" s="105" t="s">
        <v>231</v>
      </c>
      <c r="C145" s="106" t="s">
        <v>177</v>
      </c>
      <c r="D145" s="106" t="s">
        <v>182</v>
      </c>
      <c r="E145" s="104" t="s">
        <v>389</v>
      </c>
      <c r="F145" s="104" t="s">
        <v>389</v>
      </c>
      <c r="G145" s="104" t="s">
        <v>389</v>
      </c>
      <c r="H145" s="104">
        <v>1</v>
      </c>
      <c r="I145" s="104" t="s">
        <v>389</v>
      </c>
      <c r="J145" s="104" t="s">
        <v>389</v>
      </c>
      <c r="K145" s="104" t="s">
        <v>389</v>
      </c>
      <c r="L145" s="104">
        <v>8</v>
      </c>
      <c r="M145" s="162">
        <f t="shared" si="12"/>
        <v>1</v>
      </c>
      <c r="N145" s="134">
        <v>90000</v>
      </c>
      <c r="O145" s="135">
        <f t="shared" si="13"/>
        <v>90000</v>
      </c>
      <c r="P145" s="136">
        <v>121</v>
      </c>
    </row>
    <row r="146" spans="1:17" ht="40.5" customHeight="1">
      <c r="A146" s="104">
        <v>122</v>
      </c>
      <c r="B146" s="105" t="s">
        <v>232</v>
      </c>
      <c r="C146" s="106" t="s">
        <v>177</v>
      </c>
      <c r="D146" s="106" t="s">
        <v>182</v>
      </c>
      <c r="E146" s="104" t="s">
        <v>389</v>
      </c>
      <c r="F146" s="104" t="s">
        <v>389</v>
      </c>
      <c r="G146" s="104" t="s">
        <v>389</v>
      </c>
      <c r="H146" s="104">
        <v>1</v>
      </c>
      <c r="I146" s="104" t="s">
        <v>389</v>
      </c>
      <c r="J146" s="104" t="s">
        <v>389</v>
      </c>
      <c r="K146" s="104" t="s">
        <v>389</v>
      </c>
      <c r="L146" s="162">
        <v>8</v>
      </c>
      <c r="M146" s="162">
        <f t="shared" si="12"/>
        <v>1</v>
      </c>
      <c r="N146" s="134">
        <v>90000</v>
      </c>
      <c r="O146" s="135">
        <f t="shared" si="13"/>
        <v>90000</v>
      </c>
      <c r="P146" s="137">
        <v>122</v>
      </c>
    </row>
    <row r="147" spans="1:17" ht="40.5" customHeight="1">
      <c r="A147" s="104">
        <v>123</v>
      </c>
      <c r="B147" s="105" t="s">
        <v>233</v>
      </c>
      <c r="C147" s="106" t="s">
        <v>177</v>
      </c>
      <c r="D147" s="106" t="s">
        <v>182</v>
      </c>
      <c r="E147" s="104" t="s">
        <v>389</v>
      </c>
      <c r="F147" s="104" t="s">
        <v>389</v>
      </c>
      <c r="G147" s="104" t="s">
        <v>389</v>
      </c>
      <c r="H147" s="104">
        <v>1</v>
      </c>
      <c r="I147" s="104" t="s">
        <v>389</v>
      </c>
      <c r="J147" s="104" t="s">
        <v>389</v>
      </c>
      <c r="K147" s="104" t="s">
        <v>389</v>
      </c>
      <c r="L147" s="104">
        <v>8</v>
      </c>
      <c r="M147" s="162">
        <f t="shared" si="12"/>
        <v>1</v>
      </c>
      <c r="N147" s="134">
        <v>90000</v>
      </c>
      <c r="O147" s="135">
        <f t="shared" si="13"/>
        <v>90000</v>
      </c>
      <c r="P147" s="136">
        <v>123</v>
      </c>
    </row>
    <row r="148" spans="1:17" ht="40.5" customHeight="1">
      <c r="A148" s="104">
        <v>124</v>
      </c>
      <c r="B148" s="105" t="s">
        <v>234</v>
      </c>
      <c r="C148" s="106" t="s">
        <v>177</v>
      </c>
      <c r="D148" s="106" t="s">
        <v>182</v>
      </c>
      <c r="E148" s="104" t="s">
        <v>389</v>
      </c>
      <c r="F148" s="104" t="s">
        <v>389</v>
      </c>
      <c r="G148" s="104" t="s">
        <v>389</v>
      </c>
      <c r="H148" s="104" t="s">
        <v>389</v>
      </c>
      <c r="I148" s="104" t="s">
        <v>389</v>
      </c>
      <c r="J148" s="104" t="s">
        <v>389</v>
      </c>
      <c r="K148" s="104" t="s">
        <v>389</v>
      </c>
      <c r="L148" s="162">
        <v>0</v>
      </c>
      <c r="M148" s="104">
        <f>SUM(E148:K148)</f>
        <v>0</v>
      </c>
      <c r="N148" s="134">
        <v>90000</v>
      </c>
      <c r="O148" s="135">
        <f t="shared" si="13"/>
        <v>0</v>
      </c>
      <c r="P148" s="137">
        <v>124</v>
      </c>
    </row>
    <row r="149" spans="1:17" ht="40.5" customHeight="1">
      <c r="A149" s="104">
        <v>125</v>
      </c>
      <c r="B149" s="105" t="s">
        <v>235</v>
      </c>
      <c r="C149" s="106" t="s">
        <v>177</v>
      </c>
      <c r="D149" s="106" t="s">
        <v>182</v>
      </c>
      <c r="E149" s="104" t="s">
        <v>389</v>
      </c>
      <c r="F149" s="104" t="s">
        <v>389</v>
      </c>
      <c r="G149" s="104" t="s">
        <v>389</v>
      </c>
      <c r="H149" s="104">
        <v>1</v>
      </c>
      <c r="I149" s="104" t="s">
        <v>389</v>
      </c>
      <c r="J149" s="104" t="s">
        <v>389</v>
      </c>
      <c r="K149" s="104" t="s">
        <v>389</v>
      </c>
      <c r="L149" s="104">
        <v>8</v>
      </c>
      <c r="M149" s="104">
        <f t="shared" ref="M149:M165" si="14">SUM(E149:K149)</f>
        <v>1</v>
      </c>
      <c r="N149" s="134">
        <v>90000</v>
      </c>
      <c r="O149" s="135">
        <f t="shared" si="13"/>
        <v>90000</v>
      </c>
      <c r="P149" s="136">
        <v>125</v>
      </c>
    </row>
    <row r="150" spans="1:17" ht="40.5" customHeight="1">
      <c r="A150" s="104">
        <v>126</v>
      </c>
      <c r="B150" s="105" t="s">
        <v>130</v>
      </c>
      <c r="C150" s="106" t="s">
        <v>177</v>
      </c>
      <c r="D150" s="106" t="s">
        <v>182</v>
      </c>
      <c r="E150" s="104" t="s">
        <v>389</v>
      </c>
      <c r="F150" s="104" t="s">
        <v>389</v>
      </c>
      <c r="G150" s="104" t="s">
        <v>389</v>
      </c>
      <c r="H150" s="104">
        <v>1</v>
      </c>
      <c r="I150" s="104" t="s">
        <v>389</v>
      </c>
      <c r="J150" s="104" t="s">
        <v>389</v>
      </c>
      <c r="K150" s="104" t="s">
        <v>389</v>
      </c>
      <c r="L150" s="162">
        <v>8</v>
      </c>
      <c r="M150" s="104">
        <f t="shared" si="14"/>
        <v>1</v>
      </c>
      <c r="N150" s="134">
        <v>90000</v>
      </c>
      <c r="O150" s="135">
        <f t="shared" si="13"/>
        <v>90000</v>
      </c>
      <c r="P150" s="137">
        <v>126</v>
      </c>
    </row>
    <row r="151" spans="1:17" ht="40.5" customHeight="1">
      <c r="A151" s="104">
        <v>127</v>
      </c>
      <c r="B151" s="105" t="s">
        <v>336</v>
      </c>
      <c r="C151" s="106" t="s">
        <v>177</v>
      </c>
      <c r="D151" s="106" t="s">
        <v>182</v>
      </c>
      <c r="E151" s="104" t="s">
        <v>389</v>
      </c>
      <c r="F151" s="104" t="s">
        <v>389</v>
      </c>
      <c r="G151" s="104" t="s">
        <v>389</v>
      </c>
      <c r="H151" s="104">
        <v>1</v>
      </c>
      <c r="I151" s="104" t="s">
        <v>389</v>
      </c>
      <c r="J151" s="104" t="s">
        <v>389</v>
      </c>
      <c r="K151" s="104" t="s">
        <v>389</v>
      </c>
      <c r="L151" s="104">
        <v>8</v>
      </c>
      <c r="M151" s="104">
        <f t="shared" si="14"/>
        <v>1</v>
      </c>
      <c r="N151" s="134">
        <v>90000</v>
      </c>
      <c r="O151" s="135">
        <f t="shared" si="13"/>
        <v>90000</v>
      </c>
      <c r="P151" s="136">
        <v>127</v>
      </c>
    </row>
    <row r="152" spans="1:17" ht="40.5" customHeight="1">
      <c r="A152" s="104">
        <v>128</v>
      </c>
      <c r="B152" s="105" t="s">
        <v>225</v>
      </c>
      <c r="C152" s="106" t="s">
        <v>177</v>
      </c>
      <c r="D152" s="106" t="s">
        <v>182</v>
      </c>
      <c r="E152" s="104" t="s">
        <v>389</v>
      </c>
      <c r="F152" s="104" t="s">
        <v>389</v>
      </c>
      <c r="G152" s="104" t="s">
        <v>389</v>
      </c>
      <c r="H152" s="104">
        <v>1</v>
      </c>
      <c r="I152" s="104" t="s">
        <v>389</v>
      </c>
      <c r="J152" s="104" t="s">
        <v>389</v>
      </c>
      <c r="K152" s="104" t="s">
        <v>389</v>
      </c>
      <c r="L152" s="162">
        <v>8</v>
      </c>
      <c r="M152" s="104">
        <f t="shared" si="14"/>
        <v>1</v>
      </c>
      <c r="N152" s="134">
        <v>90000</v>
      </c>
      <c r="O152" s="135">
        <f t="shared" si="13"/>
        <v>90000</v>
      </c>
      <c r="P152" s="137">
        <v>128</v>
      </c>
    </row>
    <row r="153" spans="1:17" ht="40.5" customHeight="1">
      <c r="A153" s="104">
        <v>129</v>
      </c>
      <c r="B153" s="105" t="s">
        <v>239</v>
      </c>
      <c r="C153" s="106" t="s">
        <v>177</v>
      </c>
      <c r="D153" s="106" t="s">
        <v>182</v>
      </c>
      <c r="E153" s="104" t="s">
        <v>389</v>
      </c>
      <c r="F153" s="104" t="s">
        <v>389</v>
      </c>
      <c r="G153" s="104" t="s">
        <v>389</v>
      </c>
      <c r="H153" s="104">
        <v>1</v>
      </c>
      <c r="I153" s="104" t="s">
        <v>389</v>
      </c>
      <c r="J153" s="104" t="s">
        <v>389</v>
      </c>
      <c r="K153" s="104" t="s">
        <v>389</v>
      </c>
      <c r="L153" s="104">
        <v>8</v>
      </c>
      <c r="M153" s="104">
        <f t="shared" si="14"/>
        <v>1</v>
      </c>
      <c r="N153" s="134">
        <v>90000</v>
      </c>
      <c r="O153" s="135">
        <f t="shared" si="13"/>
        <v>90000</v>
      </c>
      <c r="P153" s="136">
        <v>129</v>
      </c>
    </row>
    <row r="154" spans="1:17" ht="40.5" customHeight="1">
      <c r="A154" s="104">
        <v>130</v>
      </c>
      <c r="B154" s="105" t="s">
        <v>248</v>
      </c>
      <c r="C154" s="106" t="s">
        <v>177</v>
      </c>
      <c r="D154" s="106" t="s">
        <v>182</v>
      </c>
      <c r="E154" s="104" t="s">
        <v>389</v>
      </c>
      <c r="F154" s="104" t="s">
        <v>389</v>
      </c>
      <c r="G154" s="104" t="s">
        <v>389</v>
      </c>
      <c r="H154" s="104">
        <v>1</v>
      </c>
      <c r="I154" s="104" t="s">
        <v>389</v>
      </c>
      <c r="J154" s="104" t="s">
        <v>389</v>
      </c>
      <c r="K154" s="104" t="s">
        <v>389</v>
      </c>
      <c r="L154" s="162">
        <v>8</v>
      </c>
      <c r="M154" s="104">
        <f t="shared" si="14"/>
        <v>1</v>
      </c>
      <c r="N154" s="134">
        <v>90000</v>
      </c>
      <c r="O154" s="135">
        <f t="shared" si="13"/>
        <v>90000</v>
      </c>
      <c r="P154" s="137">
        <v>130</v>
      </c>
    </row>
    <row r="155" spans="1:17" ht="40.5" customHeight="1">
      <c r="A155" s="104">
        <v>131</v>
      </c>
      <c r="B155" s="105" t="s">
        <v>338</v>
      </c>
      <c r="C155" s="106" t="s">
        <v>177</v>
      </c>
      <c r="D155" s="106" t="s">
        <v>182</v>
      </c>
      <c r="E155" s="104" t="s">
        <v>389</v>
      </c>
      <c r="F155" s="104" t="s">
        <v>389</v>
      </c>
      <c r="G155" s="104" t="s">
        <v>389</v>
      </c>
      <c r="H155" s="104" t="s">
        <v>389</v>
      </c>
      <c r="I155" s="104" t="s">
        <v>389</v>
      </c>
      <c r="J155" s="104" t="s">
        <v>389</v>
      </c>
      <c r="K155" s="104" t="s">
        <v>389</v>
      </c>
      <c r="L155" s="104">
        <v>0</v>
      </c>
      <c r="M155" s="104">
        <f t="shared" si="14"/>
        <v>0</v>
      </c>
      <c r="N155" s="134">
        <v>90000</v>
      </c>
      <c r="O155" s="135">
        <f t="shared" si="13"/>
        <v>0</v>
      </c>
      <c r="P155" s="136">
        <v>131</v>
      </c>
    </row>
    <row r="156" spans="1:17" ht="40.5" customHeight="1">
      <c r="A156" s="104">
        <v>132</v>
      </c>
      <c r="B156" s="105" t="s">
        <v>339</v>
      </c>
      <c r="C156" s="106" t="s">
        <v>177</v>
      </c>
      <c r="D156" s="106" t="s">
        <v>182</v>
      </c>
      <c r="E156" s="104" t="s">
        <v>389</v>
      </c>
      <c r="F156" s="104" t="s">
        <v>389</v>
      </c>
      <c r="G156" s="104" t="s">
        <v>389</v>
      </c>
      <c r="H156" s="104">
        <v>1</v>
      </c>
      <c r="I156" s="104" t="s">
        <v>389</v>
      </c>
      <c r="J156" s="104" t="s">
        <v>389</v>
      </c>
      <c r="K156" s="104" t="s">
        <v>389</v>
      </c>
      <c r="L156" s="162">
        <v>8</v>
      </c>
      <c r="M156" s="104">
        <f t="shared" si="14"/>
        <v>1</v>
      </c>
      <c r="N156" s="134">
        <v>90000</v>
      </c>
      <c r="O156" s="135">
        <f t="shared" si="13"/>
        <v>90000</v>
      </c>
      <c r="P156" s="137">
        <v>132</v>
      </c>
    </row>
    <row r="157" spans="1:17" ht="40.5" customHeight="1">
      <c r="A157" s="104">
        <v>133</v>
      </c>
      <c r="B157" s="105" t="s">
        <v>237</v>
      </c>
      <c r="C157" s="106" t="s">
        <v>177</v>
      </c>
      <c r="D157" s="106" t="s">
        <v>182</v>
      </c>
      <c r="E157" s="104" t="s">
        <v>389</v>
      </c>
      <c r="F157" s="104" t="s">
        <v>389</v>
      </c>
      <c r="G157" s="104" t="s">
        <v>389</v>
      </c>
      <c r="H157" s="104">
        <v>1</v>
      </c>
      <c r="I157" s="104" t="s">
        <v>389</v>
      </c>
      <c r="J157" s="104" t="s">
        <v>389</v>
      </c>
      <c r="K157" s="104" t="s">
        <v>389</v>
      </c>
      <c r="L157" s="104">
        <v>8</v>
      </c>
      <c r="M157" s="104">
        <f t="shared" si="14"/>
        <v>1</v>
      </c>
      <c r="N157" s="134">
        <v>90000</v>
      </c>
      <c r="O157" s="135">
        <f t="shared" si="13"/>
        <v>90000</v>
      </c>
      <c r="P157" s="136">
        <v>133</v>
      </c>
      <c r="Q157" s="132"/>
    </row>
    <row r="158" spans="1:17" ht="40.5" customHeight="1">
      <c r="A158" s="104">
        <v>134</v>
      </c>
      <c r="B158" s="105" t="s">
        <v>240</v>
      </c>
      <c r="C158" s="106" t="s">
        <v>177</v>
      </c>
      <c r="D158" s="106" t="s">
        <v>182</v>
      </c>
      <c r="E158" s="104" t="s">
        <v>389</v>
      </c>
      <c r="F158" s="104" t="s">
        <v>389</v>
      </c>
      <c r="G158" s="104" t="s">
        <v>389</v>
      </c>
      <c r="H158" s="104">
        <v>1</v>
      </c>
      <c r="I158" s="104" t="s">
        <v>389</v>
      </c>
      <c r="J158" s="104" t="s">
        <v>389</v>
      </c>
      <c r="K158" s="104" t="s">
        <v>389</v>
      </c>
      <c r="L158" s="162">
        <v>8</v>
      </c>
      <c r="M158" s="104">
        <f t="shared" si="14"/>
        <v>1</v>
      </c>
      <c r="N158" s="134">
        <v>90000</v>
      </c>
      <c r="O158" s="135">
        <f t="shared" si="13"/>
        <v>90000</v>
      </c>
      <c r="P158" s="137">
        <v>134</v>
      </c>
    </row>
    <row r="159" spans="1:17" ht="40.5" customHeight="1">
      <c r="A159" s="104">
        <v>135</v>
      </c>
      <c r="B159" s="105" t="s">
        <v>241</v>
      </c>
      <c r="C159" s="106" t="s">
        <v>177</v>
      </c>
      <c r="D159" s="106" t="s">
        <v>182</v>
      </c>
      <c r="E159" s="104" t="s">
        <v>389</v>
      </c>
      <c r="F159" s="104" t="s">
        <v>389</v>
      </c>
      <c r="G159" s="104" t="s">
        <v>389</v>
      </c>
      <c r="H159" s="104">
        <v>1</v>
      </c>
      <c r="I159" s="104" t="s">
        <v>389</v>
      </c>
      <c r="J159" s="104" t="s">
        <v>389</v>
      </c>
      <c r="K159" s="104" t="s">
        <v>389</v>
      </c>
      <c r="L159" s="104">
        <v>8</v>
      </c>
      <c r="M159" s="104">
        <f t="shared" si="14"/>
        <v>1</v>
      </c>
      <c r="N159" s="134">
        <v>90000</v>
      </c>
      <c r="O159" s="135">
        <f>M159*N159</f>
        <v>90000</v>
      </c>
      <c r="P159" s="136">
        <v>135</v>
      </c>
    </row>
    <row r="160" spans="1:17" ht="40.5" customHeight="1">
      <c r="A160" s="143"/>
      <c r="B160" s="144"/>
      <c r="C160" s="145"/>
      <c r="D160" s="145"/>
      <c r="E160" s="143"/>
      <c r="F160" s="143"/>
      <c r="G160" s="143"/>
      <c r="H160" s="143"/>
      <c r="I160" s="143"/>
      <c r="J160" s="143"/>
      <c r="K160" s="143"/>
      <c r="L160" s="143"/>
      <c r="M160" s="143"/>
      <c r="N160" s="146"/>
      <c r="O160" s="147"/>
      <c r="P160" s="148"/>
    </row>
    <row r="161" spans="1:16" ht="40.5" customHeight="1">
      <c r="A161" s="155"/>
      <c r="B161" s="156"/>
      <c r="C161" s="157"/>
      <c r="D161" s="157"/>
      <c r="E161" s="155"/>
      <c r="F161" s="155"/>
      <c r="G161" s="155"/>
      <c r="H161" s="155"/>
      <c r="I161" s="155"/>
      <c r="J161" s="155"/>
      <c r="K161" s="155"/>
      <c r="L161" s="155"/>
      <c r="M161" s="155"/>
      <c r="N161" s="158"/>
      <c r="O161" s="159"/>
      <c r="P161" s="160"/>
    </row>
    <row r="162" spans="1:16" ht="40.5" customHeight="1">
      <c r="A162" s="104">
        <v>136</v>
      </c>
      <c r="B162" s="105" t="s">
        <v>250</v>
      </c>
      <c r="C162" s="106" t="s">
        <v>177</v>
      </c>
      <c r="D162" s="106" t="s">
        <v>182</v>
      </c>
      <c r="E162" s="104" t="s">
        <v>389</v>
      </c>
      <c r="F162" s="104" t="s">
        <v>389</v>
      </c>
      <c r="G162" s="104" t="s">
        <v>389</v>
      </c>
      <c r="H162" s="104">
        <v>1</v>
      </c>
      <c r="I162" s="104" t="s">
        <v>389</v>
      </c>
      <c r="J162" s="104" t="s">
        <v>389</v>
      </c>
      <c r="K162" s="104" t="s">
        <v>389</v>
      </c>
      <c r="L162" s="104">
        <v>8</v>
      </c>
      <c r="M162" s="104">
        <f t="shared" si="14"/>
        <v>1</v>
      </c>
      <c r="N162" s="134">
        <v>90000</v>
      </c>
      <c r="O162" s="135">
        <f>M162*N162</f>
        <v>90000</v>
      </c>
      <c r="P162" s="167">
        <v>136</v>
      </c>
    </row>
    <row r="163" spans="1:16" ht="40.5" customHeight="1">
      <c r="A163" s="104">
        <v>137</v>
      </c>
      <c r="B163" s="105" t="s">
        <v>340</v>
      </c>
      <c r="C163" s="106" t="s">
        <v>177</v>
      </c>
      <c r="D163" s="106" t="s">
        <v>182</v>
      </c>
      <c r="E163" s="104" t="s">
        <v>389</v>
      </c>
      <c r="F163" s="104" t="s">
        <v>389</v>
      </c>
      <c r="G163" s="104" t="s">
        <v>389</v>
      </c>
      <c r="H163" s="104">
        <v>1</v>
      </c>
      <c r="I163" s="104" t="s">
        <v>389</v>
      </c>
      <c r="J163" s="104" t="s">
        <v>389</v>
      </c>
      <c r="K163" s="104" t="s">
        <v>389</v>
      </c>
      <c r="L163" s="104">
        <v>8</v>
      </c>
      <c r="M163" s="104">
        <f t="shared" si="14"/>
        <v>1</v>
      </c>
      <c r="N163" s="134">
        <v>90000</v>
      </c>
      <c r="O163" s="135">
        <f>M163*N163</f>
        <v>90000</v>
      </c>
      <c r="P163" s="137">
        <v>137</v>
      </c>
    </row>
    <row r="164" spans="1:16" ht="40.5" customHeight="1">
      <c r="A164" s="104">
        <v>138</v>
      </c>
      <c r="B164" s="105" t="s">
        <v>176</v>
      </c>
      <c r="C164" s="106" t="s">
        <v>177</v>
      </c>
      <c r="D164" s="106" t="s">
        <v>182</v>
      </c>
      <c r="E164" s="104" t="s">
        <v>389</v>
      </c>
      <c r="F164" s="104" t="s">
        <v>389</v>
      </c>
      <c r="G164" s="104" t="s">
        <v>389</v>
      </c>
      <c r="H164" s="104">
        <v>1</v>
      </c>
      <c r="I164" s="104" t="s">
        <v>389</v>
      </c>
      <c r="J164" s="104" t="s">
        <v>389</v>
      </c>
      <c r="K164" s="104" t="s">
        <v>389</v>
      </c>
      <c r="L164" s="104">
        <v>8</v>
      </c>
      <c r="M164" s="104">
        <f t="shared" si="14"/>
        <v>1</v>
      </c>
      <c r="N164" s="134">
        <v>90000</v>
      </c>
      <c r="O164" s="135">
        <f t="shared" ref="O164:O185" si="15">M164*N164</f>
        <v>90000</v>
      </c>
      <c r="P164" s="167">
        <v>138</v>
      </c>
    </row>
    <row r="165" spans="1:16" ht="40.5" customHeight="1">
      <c r="A165" s="104">
        <v>139</v>
      </c>
      <c r="B165" s="105" t="s">
        <v>244</v>
      </c>
      <c r="C165" s="106" t="s">
        <v>177</v>
      </c>
      <c r="D165" s="106" t="s">
        <v>182</v>
      </c>
      <c r="E165" s="104" t="s">
        <v>389</v>
      </c>
      <c r="F165" s="104" t="s">
        <v>389</v>
      </c>
      <c r="G165" s="104" t="s">
        <v>389</v>
      </c>
      <c r="H165" s="104">
        <v>1</v>
      </c>
      <c r="I165" s="104" t="s">
        <v>389</v>
      </c>
      <c r="J165" s="104" t="s">
        <v>389</v>
      </c>
      <c r="K165" s="104" t="s">
        <v>389</v>
      </c>
      <c r="L165" s="104">
        <v>8</v>
      </c>
      <c r="M165" s="104">
        <f t="shared" si="14"/>
        <v>1</v>
      </c>
      <c r="N165" s="142">
        <v>90000</v>
      </c>
      <c r="O165" s="170">
        <f t="shared" si="15"/>
        <v>90000</v>
      </c>
      <c r="P165" s="137">
        <v>139</v>
      </c>
    </row>
    <row r="166" spans="1:16" ht="40.5" customHeight="1">
      <c r="A166" s="104">
        <v>140</v>
      </c>
      <c r="B166" s="105" t="s">
        <v>246</v>
      </c>
      <c r="C166" s="164" t="s">
        <v>177</v>
      </c>
      <c r="D166" s="164" t="s">
        <v>182</v>
      </c>
      <c r="E166" s="162" t="s">
        <v>389</v>
      </c>
      <c r="F166" s="162" t="s">
        <v>389</v>
      </c>
      <c r="G166" s="162" t="s">
        <v>389</v>
      </c>
      <c r="H166" s="162">
        <v>1</v>
      </c>
      <c r="I166" s="162" t="s">
        <v>389</v>
      </c>
      <c r="J166" s="162" t="s">
        <v>389</v>
      </c>
      <c r="K166" s="162" t="s">
        <v>389</v>
      </c>
      <c r="L166" s="104">
        <v>8</v>
      </c>
      <c r="M166" s="162">
        <f>SUM(E166:K166)</f>
        <v>1</v>
      </c>
      <c r="N166" s="165">
        <v>90000</v>
      </c>
      <c r="O166" s="166">
        <f t="shared" si="15"/>
        <v>90000</v>
      </c>
      <c r="P166" s="167">
        <v>140</v>
      </c>
    </row>
    <row r="167" spans="1:16" ht="40.5" customHeight="1">
      <c r="A167" s="104">
        <v>141</v>
      </c>
      <c r="B167" s="105" t="s">
        <v>253</v>
      </c>
      <c r="C167" s="106" t="s">
        <v>177</v>
      </c>
      <c r="D167" s="106" t="s">
        <v>182</v>
      </c>
      <c r="E167" s="162" t="s">
        <v>389</v>
      </c>
      <c r="F167" s="162" t="s">
        <v>389</v>
      </c>
      <c r="G167" s="162" t="s">
        <v>389</v>
      </c>
      <c r="H167" s="162">
        <v>1</v>
      </c>
      <c r="I167" s="162" t="s">
        <v>389</v>
      </c>
      <c r="J167" s="162" t="s">
        <v>389</v>
      </c>
      <c r="K167" s="162" t="s">
        <v>389</v>
      </c>
      <c r="L167" s="104">
        <v>8</v>
      </c>
      <c r="M167" s="162">
        <f t="shared" ref="M167:M183" si="16">SUM(E167:K167)</f>
        <v>1</v>
      </c>
      <c r="N167" s="134">
        <v>90000</v>
      </c>
      <c r="O167" s="135">
        <f t="shared" si="15"/>
        <v>90000</v>
      </c>
      <c r="P167" s="137">
        <v>141</v>
      </c>
    </row>
    <row r="168" spans="1:16" ht="40.5" customHeight="1">
      <c r="A168" s="104">
        <v>142</v>
      </c>
      <c r="B168" s="105" t="s">
        <v>260</v>
      </c>
      <c r="C168" s="106" t="s">
        <v>177</v>
      </c>
      <c r="D168" s="106" t="s">
        <v>182</v>
      </c>
      <c r="E168" s="162" t="s">
        <v>389</v>
      </c>
      <c r="F168" s="162" t="s">
        <v>389</v>
      </c>
      <c r="G168" s="162" t="s">
        <v>389</v>
      </c>
      <c r="H168" s="162" t="s">
        <v>389</v>
      </c>
      <c r="I168" s="162" t="s">
        <v>389</v>
      </c>
      <c r="J168" s="162" t="s">
        <v>389</v>
      </c>
      <c r="K168" s="162" t="s">
        <v>389</v>
      </c>
      <c r="L168" s="104">
        <v>0</v>
      </c>
      <c r="M168" s="162">
        <f t="shared" si="16"/>
        <v>0</v>
      </c>
      <c r="N168" s="134">
        <v>90000</v>
      </c>
      <c r="O168" s="135">
        <f t="shared" si="15"/>
        <v>0</v>
      </c>
      <c r="P168" s="167">
        <v>142</v>
      </c>
    </row>
    <row r="169" spans="1:16" ht="40.5" customHeight="1">
      <c r="A169" s="104">
        <v>143</v>
      </c>
      <c r="B169" s="105" t="s">
        <v>236</v>
      </c>
      <c r="C169" s="106" t="s">
        <v>177</v>
      </c>
      <c r="D169" s="106" t="s">
        <v>182</v>
      </c>
      <c r="E169" s="162" t="s">
        <v>389</v>
      </c>
      <c r="F169" s="162" t="s">
        <v>389</v>
      </c>
      <c r="G169" s="162" t="s">
        <v>389</v>
      </c>
      <c r="H169" s="162">
        <v>1</v>
      </c>
      <c r="I169" s="162" t="s">
        <v>389</v>
      </c>
      <c r="J169" s="162" t="s">
        <v>389</v>
      </c>
      <c r="K169" s="162" t="s">
        <v>389</v>
      </c>
      <c r="L169" s="104">
        <v>8</v>
      </c>
      <c r="M169" s="162">
        <f t="shared" si="16"/>
        <v>1</v>
      </c>
      <c r="N169" s="134">
        <v>90000</v>
      </c>
      <c r="O169" s="135">
        <f t="shared" si="15"/>
        <v>90000</v>
      </c>
      <c r="P169" s="137">
        <v>143</v>
      </c>
    </row>
    <row r="170" spans="1:16" ht="40.5" customHeight="1">
      <c r="A170" s="104">
        <v>144</v>
      </c>
      <c r="B170" s="105" t="s">
        <v>252</v>
      </c>
      <c r="C170" s="106" t="s">
        <v>177</v>
      </c>
      <c r="D170" s="106" t="s">
        <v>182</v>
      </c>
      <c r="E170" s="162" t="s">
        <v>389</v>
      </c>
      <c r="F170" s="162" t="s">
        <v>389</v>
      </c>
      <c r="G170" s="162" t="s">
        <v>389</v>
      </c>
      <c r="H170" s="162">
        <v>1</v>
      </c>
      <c r="I170" s="162" t="s">
        <v>389</v>
      </c>
      <c r="J170" s="162" t="s">
        <v>389</v>
      </c>
      <c r="K170" s="162" t="s">
        <v>389</v>
      </c>
      <c r="L170" s="104">
        <v>8</v>
      </c>
      <c r="M170" s="162">
        <f t="shared" si="16"/>
        <v>1</v>
      </c>
      <c r="N170" s="134">
        <v>90000</v>
      </c>
      <c r="O170" s="135">
        <f t="shared" si="15"/>
        <v>90000</v>
      </c>
      <c r="P170" s="167">
        <v>144</v>
      </c>
    </row>
    <row r="171" spans="1:16" ht="40.5" customHeight="1">
      <c r="A171" s="104">
        <v>145</v>
      </c>
      <c r="B171" s="105" t="s">
        <v>245</v>
      </c>
      <c r="C171" s="106" t="s">
        <v>177</v>
      </c>
      <c r="D171" s="106" t="s">
        <v>182</v>
      </c>
      <c r="E171" s="162" t="s">
        <v>389</v>
      </c>
      <c r="F171" s="162" t="s">
        <v>389</v>
      </c>
      <c r="G171" s="162" t="s">
        <v>389</v>
      </c>
      <c r="H171" s="162">
        <v>1</v>
      </c>
      <c r="I171" s="162" t="s">
        <v>389</v>
      </c>
      <c r="J171" s="162" t="s">
        <v>389</v>
      </c>
      <c r="K171" s="162" t="s">
        <v>389</v>
      </c>
      <c r="L171" s="104">
        <v>8</v>
      </c>
      <c r="M171" s="162">
        <f t="shared" si="16"/>
        <v>1</v>
      </c>
      <c r="N171" s="134">
        <v>90000</v>
      </c>
      <c r="O171" s="135">
        <f t="shared" si="15"/>
        <v>90000</v>
      </c>
      <c r="P171" s="137">
        <v>145</v>
      </c>
    </row>
    <row r="172" spans="1:16" ht="40.5" customHeight="1">
      <c r="A172" s="104">
        <v>146</v>
      </c>
      <c r="B172" s="105" t="s">
        <v>249</v>
      </c>
      <c r="C172" s="106" t="s">
        <v>177</v>
      </c>
      <c r="D172" s="106" t="s">
        <v>182</v>
      </c>
      <c r="E172" s="162" t="s">
        <v>389</v>
      </c>
      <c r="F172" s="162" t="s">
        <v>389</v>
      </c>
      <c r="G172" s="162" t="s">
        <v>389</v>
      </c>
      <c r="H172" s="162" t="s">
        <v>389</v>
      </c>
      <c r="I172" s="162">
        <v>1</v>
      </c>
      <c r="J172" s="162" t="s">
        <v>389</v>
      </c>
      <c r="K172" s="162" t="s">
        <v>389</v>
      </c>
      <c r="L172" s="104">
        <v>8</v>
      </c>
      <c r="M172" s="162">
        <f t="shared" si="16"/>
        <v>1</v>
      </c>
      <c r="N172" s="134">
        <v>90000</v>
      </c>
      <c r="O172" s="135">
        <f t="shared" si="15"/>
        <v>90000</v>
      </c>
      <c r="P172" s="167">
        <v>146</v>
      </c>
    </row>
    <row r="173" spans="1:16" ht="40.5" customHeight="1">
      <c r="A173" s="104">
        <v>147</v>
      </c>
      <c r="B173" s="105" t="s">
        <v>254</v>
      </c>
      <c r="C173" s="106" t="s">
        <v>177</v>
      </c>
      <c r="D173" s="106" t="s">
        <v>182</v>
      </c>
      <c r="E173" s="162" t="s">
        <v>389</v>
      </c>
      <c r="F173" s="162" t="s">
        <v>389</v>
      </c>
      <c r="G173" s="162" t="s">
        <v>389</v>
      </c>
      <c r="H173" s="162" t="s">
        <v>389</v>
      </c>
      <c r="I173" s="162">
        <v>1</v>
      </c>
      <c r="J173" s="162" t="s">
        <v>389</v>
      </c>
      <c r="K173" s="162" t="s">
        <v>389</v>
      </c>
      <c r="L173" s="104">
        <v>8</v>
      </c>
      <c r="M173" s="162">
        <f t="shared" si="16"/>
        <v>1</v>
      </c>
      <c r="N173" s="134">
        <v>90000</v>
      </c>
      <c r="O173" s="135">
        <f t="shared" si="15"/>
        <v>90000</v>
      </c>
      <c r="P173" s="137">
        <v>147</v>
      </c>
    </row>
    <row r="174" spans="1:16" ht="40.5" customHeight="1">
      <c r="A174" s="104">
        <v>148</v>
      </c>
      <c r="B174" s="105" t="s">
        <v>342</v>
      </c>
      <c r="C174" s="106" t="s">
        <v>177</v>
      </c>
      <c r="D174" s="106" t="s">
        <v>182</v>
      </c>
      <c r="E174" s="162" t="s">
        <v>389</v>
      </c>
      <c r="F174" s="162" t="s">
        <v>389</v>
      </c>
      <c r="G174" s="162" t="s">
        <v>389</v>
      </c>
      <c r="H174" s="162" t="s">
        <v>389</v>
      </c>
      <c r="I174" s="162">
        <v>1</v>
      </c>
      <c r="J174" s="162" t="s">
        <v>389</v>
      </c>
      <c r="K174" s="162" t="s">
        <v>389</v>
      </c>
      <c r="L174" s="104">
        <v>8</v>
      </c>
      <c r="M174" s="162">
        <f t="shared" si="16"/>
        <v>1</v>
      </c>
      <c r="N174" s="134">
        <v>90000</v>
      </c>
      <c r="O174" s="135">
        <f t="shared" si="15"/>
        <v>90000</v>
      </c>
      <c r="P174" s="167">
        <v>148</v>
      </c>
    </row>
    <row r="175" spans="1:16" ht="40.5" customHeight="1">
      <c r="A175" s="104">
        <v>149</v>
      </c>
      <c r="B175" s="105" t="s">
        <v>343</v>
      </c>
      <c r="C175" s="106" t="s">
        <v>177</v>
      </c>
      <c r="D175" s="106" t="s">
        <v>182</v>
      </c>
      <c r="E175" s="162" t="s">
        <v>389</v>
      </c>
      <c r="F175" s="162" t="s">
        <v>389</v>
      </c>
      <c r="G175" s="162" t="s">
        <v>389</v>
      </c>
      <c r="H175" s="162" t="s">
        <v>389</v>
      </c>
      <c r="I175" s="162">
        <v>1</v>
      </c>
      <c r="J175" s="162" t="s">
        <v>389</v>
      </c>
      <c r="K175" s="162" t="s">
        <v>389</v>
      </c>
      <c r="L175" s="104">
        <v>8</v>
      </c>
      <c r="M175" s="162">
        <f t="shared" si="16"/>
        <v>1</v>
      </c>
      <c r="N175" s="134">
        <v>90000</v>
      </c>
      <c r="O175" s="135">
        <f t="shared" si="15"/>
        <v>90000</v>
      </c>
      <c r="P175" s="137">
        <v>149</v>
      </c>
    </row>
    <row r="176" spans="1:16" ht="40.5" customHeight="1">
      <c r="A176" s="104">
        <v>150</v>
      </c>
      <c r="B176" s="105" t="s">
        <v>257</v>
      </c>
      <c r="C176" s="106" t="s">
        <v>177</v>
      </c>
      <c r="D176" s="106" t="s">
        <v>182</v>
      </c>
      <c r="E176" s="162" t="s">
        <v>389</v>
      </c>
      <c r="F176" s="162" t="s">
        <v>389</v>
      </c>
      <c r="G176" s="162" t="s">
        <v>389</v>
      </c>
      <c r="H176" s="162" t="s">
        <v>389</v>
      </c>
      <c r="I176" s="162">
        <v>1</v>
      </c>
      <c r="J176" s="162" t="s">
        <v>389</v>
      </c>
      <c r="K176" s="162" t="s">
        <v>389</v>
      </c>
      <c r="L176" s="104">
        <v>8</v>
      </c>
      <c r="M176" s="162">
        <f t="shared" si="16"/>
        <v>1</v>
      </c>
      <c r="N176" s="134">
        <v>90000</v>
      </c>
      <c r="O176" s="135">
        <f t="shared" si="15"/>
        <v>90000</v>
      </c>
      <c r="P176" s="167">
        <v>150</v>
      </c>
    </row>
    <row r="177" spans="1:17" ht="40.5" customHeight="1">
      <c r="A177" s="104">
        <v>151</v>
      </c>
      <c r="B177" s="105" t="s">
        <v>258</v>
      </c>
      <c r="C177" s="106" t="s">
        <v>177</v>
      </c>
      <c r="D177" s="106" t="s">
        <v>182</v>
      </c>
      <c r="E177" s="162" t="s">
        <v>389</v>
      </c>
      <c r="F177" s="162" t="s">
        <v>389</v>
      </c>
      <c r="G177" s="162" t="s">
        <v>389</v>
      </c>
      <c r="H177" s="162" t="s">
        <v>389</v>
      </c>
      <c r="I177" s="162">
        <v>1</v>
      </c>
      <c r="J177" s="162" t="s">
        <v>389</v>
      </c>
      <c r="K177" s="162" t="s">
        <v>389</v>
      </c>
      <c r="L177" s="104">
        <v>8</v>
      </c>
      <c r="M177" s="162">
        <f t="shared" si="16"/>
        <v>1</v>
      </c>
      <c r="N177" s="134">
        <v>90000</v>
      </c>
      <c r="O177" s="135">
        <f t="shared" si="15"/>
        <v>90000</v>
      </c>
      <c r="P177" s="137">
        <v>151</v>
      </c>
    </row>
    <row r="178" spans="1:17" ht="40.5" customHeight="1">
      <c r="A178" s="104">
        <v>152</v>
      </c>
      <c r="B178" s="105" t="s">
        <v>259</v>
      </c>
      <c r="C178" s="106" t="s">
        <v>177</v>
      </c>
      <c r="D178" s="106" t="s">
        <v>182</v>
      </c>
      <c r="E178" s="162" t="s">
        <v>389</v>
      </c>
      <c r="F178" s="162" t="s">
        <v>389</v>
      </c>
      <c r="G178" s="162" t="s">
        <v>389</v>
      </c>
      <c r="H178" s="162" t="s">
        <v>389</v>
      </c>
      <c r="I178" s="162">
        <v>1</v>
      </c>
      <c r="J178" s="162" t="s">
        <v>389</v>
      </c>
      <c r="K178" s="162" t="s">
        <v>389</v>
      </c>
      <c r="L178" s="104">
        <v>8</v>
      </c>
      <c r="M178" s="162">
        <f t="shared" si="16"/>
        <v>1</v>
      </c>
      <c r="N178" s="134">
        <v>90000</v>
      </c>
      <c r="O178" s="135">
        <f t="shared" si="15"/>
        <v>90000</v>
      </c>
      <c r="P178" s="167">
        <v>152</v>
      </c>
    </row>
    <row r="179" spans="1:17" ht="40.5" customHeight="1">
      <c r="A179" s="104">
        <v>153</v>
      </c>
      <c r="B179" s="105" t="s">
        <v>116</v>
      </c>
      <c r="C179" s="106" t="s">
        <v>177</v>
      </c>
      <c r="D179" s="106" t="s">
        <v>182</v>
      </c>
      <c r="E179" s="162" t="s">
        <v>389</v>
      </c>
      <c r="F179" s="162" t="s">
        <v>389</v>
      </c>
      <c r="G179" s="162" t="s">
        <v>389</v>
      </c>
      <c r="H179" s="162" t="s">
        <v>389</v>
      </c>
      <c r="I179" s="162">
        <v>1</v>
      </c>
      <c r="J179" s="162" t="s">
        <v>389</v>
      </c>
      <c r="K179" s="162" t="s">
        <v>389</v>
      </c>
      <c r="L179" s="104">
        <v>8</v>
      </c>
      <c r="M179" s="162">
        <f t="shared" si="16"/>
        <v>1</v>
      </c>
      <c r="N179" s="134">
        <v>90000</v>
      </c>
      <c r="O179" s="135">
        <f t="shared" si="15"/>
        <v>90000</v>
      </c>
      <c r="P179" s="137">
        <v>153</v>
      </c>
      <c r="Q179" s="132"/>
    </row>
    <row r="180" spans="1:17" ht="40.5" customHeight="1">
      <c r="A180" s="143"/>
      <c r="B180" s="144"/>
      <c r="C180" s="145"/>
      <c r="D180" s="145"/>
      <c r="E180" s="143"/>
      <c r="F180" s="143"/>
      <c r="G180" s="143"/>
      <c r="H180" s="143"/>
      <c r="I180" s="143"/>
      <c r="J180" s="143"/>
      <c r="K180" s="143"/>
      <c r="L180" s="143"/>
      <c r="M180" s="143"/>
      <c r="N180" s="146"/>
      <c r="O180" s="147"/>
      <c r="P180" s="148"/>
      <c r="Q180" s="132"/>
    </row>
    <row r="181" spans="1:17" ht="40.5" customHeight="1">
      <c r="A181" s="155"/>
      <c r="B181" s="156"/>
      <c r="C181" s="157"/>
      <c r="D181" s="157"/>
      <c r="E181" s="155"/>
      <c r="F181" s="155"/>
      <c r="G181" s="155"/>
      <c r="H181" s="155"/>
      <c r="I181" s="155"/>
      <c r="J181" s="155"/>
      <c r="K181" s="155"/>
      <c r="L181" s="155"/>
      <c r="M181" s="155"/>
      <c r="N181" s="158"/>
      <c r="O181" s="159"/>
      <c r="P181" s="160"/>
      <c r="Q181" s="132"/>
    </row>
    <row r="182" spans="1:17" ht="40.5" customHeight="1">
      <c r="A182" s="104">
        <v>154</v>
      </c>
      <c r="B182" s="105" t="s">
        <v>274</v>
      </c>
      <c r="C182" s="106" t="s">
        <v>177</v>
      </c>
      <c r="D182" s="106" t="s">
        <v>182</v>
      </c>
      <c r="E182" s="162" t="s">
        <v>389</v>
      </c>
      <c r="F182" s="162" t="s">
        <v>389</v>
      </c>
      <c r="G182" s="162" t="s">
        <v>389</v>
      </c>
      <c r="H182" s="162" t="s">
        <v>389</v>
      </c>
      <c r="I182" s="162">
        <v>1</v>
      </c>
      <c r="J182" s="162" t="s">
        <v>389</v>
      </c>
      <c r="K182" s="162" t="s">
        <v>389</v>
      </c>
      <c r="L182" s="162">
        <v>8</v>
      </c>
      <c r="M182" s="162">
        <f t="shared" si="16"/>
        <v>1</v>
      </c>
      <c r="N182" s="134">
        <v>90000</v>
      </c>
      <c r="O182" s="135">
        <f t="shared" si="15"/>
        <v>90000</v>
      </c>
      <c r="P182" s="167">
        <v>154</v>
      </c>
    </row>
    <row r="183" spans="1:17" ht="40.5" customHeight="1">
      <c r="A183" s="104">
        <v>155</v>
      </c>
      <c r="B183" s="105" t="s">
        <v>268</v>
      </c>
      <c r="C183" s="106" t="s">
        <v>177</v>
      </c>
      <c r="D183" s="106" t="s">
        <v>182</v>
      </c>
      <c r="E183" s="104" t="s">
        <v>389</v>
      </c>
      <c r="F183" s="104" t="s">
        <v>389</v>
      </c>
      <c r="G183" s="104" t="s">
        <v>389</v>
      </c>
      <c r="H183" s="104" t="s">
        <v>389</v>
      </c>
      <c r="I183" s="104">
        <v>1</v>
      </c>
      <c r="J183" s="104" t="s">
        <v>389</v>
      </c>
      <c r="K183" s="104" t="s">
        <v>389</v>
      </c>
      <c r="L183" s="104">
        <v>8</v>
      </c>
      <c r="M183" s="104">
        <f t="shared" si="16"/>
        <v>1</v>
      </c>
      <c r="N183" s="134">
        <v>90000</v>
      </c>
      <c r="O183" s="135">
        <f t="shared" si="15"/>
        <v>90000</v>
      </c>
      <c r="P183" s="137">
        <v>155</v>
      </c>
    </row>
    <row r="184" spans="1:17" ht="40.5" customHeight="1">
      <c r="A184" s="162">
        <v>156</v>
      </c>
      <c r="B184" s="163" t="s">
        <v>266</v>
      </c>
      <c r="C184" s="164" t="s">
        <v>177</v>
      </c>
      <c r="D184" s="164" t="s">
        <v>182</v>
      </c>
      <c r="E184" s="162" t="s">
        <v>389</v>
      </c>
      <c r="F184" s="162" t="s">
        <v>389</v>
      </c>
      <c r="G184" s="162" t="s">
        <v>389</v>
      </c>
      <c r="H184" s="162" t="s">
        <v>389</v>
      </c>
      <c r="I184" s="162">
        <v>1</v>
      </c>
      <c r="J184" s="162" t="s">
        <v>389</v>
      </c>
      <c r="K184" s="162" t="s">
        <v>389</v>
      </c>
      <c r="L184" s="162">
        <v>8</v>
      </c>
      <c r="M184" s="162">
        <f>SUM(E184:K184)</f>
        <v>1</v>
      </c>
      <c r="N184" s="165">
        <v>90000</v>
      </c>
      <c r="O184" s="166">
        <f t="shared" si="15"/>
        <v>90000</v>
      </c>
      <c r="P184" s="167">
        <v>156</v>
      </c>
    </row>
    <row r="185" spans="1:17" ht="40.5" customHeight="1">
      <c r="A185" s="104">
        <v>157</v>
      </c>
      <c r="B185" s="105" t="s">
        <v>345</v>
      </c>
      <c r="C185" s="106" t="s">
        <v>177</v>
      </c>
      <c r="D185" s="106" t="s">
        <v>182</v>
      </c>
      <c r="E185" s="104" t="s">
        <v>389</v>
      </c>
      <c r="F185" s="104" t="s">
        <v>389</v>
      </c>
      <c r="G185" s="104" t="s">
        <v>389</v>
      </c>
      <c r="H185" s="104" t="s">
        <v>389</v>
      </c>
      <c r="I185" s="104">
        <v>1</v>
      </c>
      <c r="J185" s="104" t="s">
        <v>389</v>
      </c>
      <c r="K185" s="104" t="s">
        <v>389</v>
      </c>
      <c r="L185" s="104">
        <v>8</v>
      </c>
      <c r="M185" s="162">
        <f t="shared" ref="M185:M199" si="17">SUM(E185:K185)</f>
        <v>1</v>
      </c>
      <c r="N185" s="134">
        <v>90000</v>
      </c>
      <c r="O185" s="135">
        <f t="shared" si="15"/>
        <v>90000</v>
      </c>
      <c r="P185" s="137">
        <v>157</v>
      </c>
    </row>
    <row r="186" spans="1:17" ht="40.5" customHeight="1">
      <c r="A186" s="104">
        <v>158</v>
      </c>
      <c r="B186" s="105" t="s">
        <v>263</v>
      </c>
      <c r="C186" s="106" t="s">
        <v>177</v>
      </c>
      <c r="D186" s="106" t="s">
        <v>182</v>
      </c>
      <c r="E186" s="104" t="s">
        <v>389</v>
      </c>
      <c r="F186" s="104" t="s">
        <v>389</v>
      </c>
      <c r="G186" s="104" t="s">
        <v>389</v>
      </c>
      <c r="H186" s="104" t="s">
        <v>389</v>
      </c>
      <c r="I186" s="104" t="s">
        <v>389</v>
      </c>
      <c r="J186" s="104" t="s">
        <v>389</v>
      </c>
      <c r="K186" s="104" t="s">
        <v>389</v>
      </c>
      <c r="L186" s="162">
        <v>0</v>
      </c>
      <c r="M186" s="162">
        <f t="shared" si="17"/>
        <v>0</v>
      </c>
      <c r="N186" s="134">
        <v>90000</v>
      </c>
      <c r="O186" s="135">
        <f>M186*N186</f>
        <v>0</v>
      </c>
      <c r="P186" s="167">
        <v>158</v>
      </c>
    </row>
    <row r="187" spans="1:17" ht="40.5" customHeight="1">
      <c r="A187" s="104">
        <v>159</v>
      </c>
      <c r="B187" s="105" t="s">
        <v>264</v>
      </c>
      <c r="C187" s="106" t="s">
        <v>177</v>
      </c>
      <c r="D187" s="106" t="s">
        <v>182</v>
      </c>
      <c r="E187" s="104" t="s">
        <v>389</v>
      </c>
      <c r="F187" s="104" t="s">
        <v>389</v>
      </c>
      <c r="G187" s="104" t="s">
        <v>389</v>
      </c>
      <c r="H187" s="104" t="s">
        <v>389</v>
      </c>
      <c r="I187" s="104">
        <v>1</v>
      </c>
      <c r="J187" s="104" t="s">
        <v>389</v>
      </c>
      <c r="K187" s="104" t="s">
        <v>389</v>
      </c>
      <c r="L187" s="104">
        <v>8</v>
      </c>
      <c r="M187" s="162">
        <f t="shared" si="17"/>
        <v>1</v>
      </c>
      <c r="N187" s="134">
        <v>90000</v>
      </c>
      <c r="O187" s="135">
        <f>M187*N187</f>
        <v>90000</v>
      </c>
      <c r="P187" s="137">
        <v>159</v>
      </c>
    </row>
    <row r="188" spans="1:17" ht="40.5" customHeight="1">
      <c r="A188" s="104">
        <v>160</v>
      </c>
      <c r="B188" s="105" t="s">
        <v>262</v>
      </c>
      <c r="C188" s="106" t="s">
        <v>177</v>
      </c>
      <c r="D188" s="106" t="s">
        <v>182</v>
      </c>
      <c r="E188" s="104" t="s">
        <v>389</v>
      </c>
      <c r="F188" s="104" t="s">
        <v>389</v>
      </c>
      <c r="G188" s="104" t="s">
        <v>389</v>
      </c>
      <c r="H188" s="104" t="s">
        <v>389</v>
      </c>
      <c r="I188" s="104">
        <v>1</v>
      </c>
      <c r="J188" s="104" t="s">
        <v>389</v>
      </c>
      <c r="K188" s="104" t="s">
        <v>389</v>
      </c>
      <c r="L188" s="162">
        <v>8</v>
      </c>
      <c r="M188" s="162">
        <f t="shared" si="17"/>
        <v>1</v>
      </c>
      <c r="N188" s="134">
        <v>90000</v>
      </c>
      <c r="O188" s="135">
        <f>M188*N188</f>
        <v>90000</v>
      </c>
      <c r="P188" s="167">
        <v>160</v>
      </c>
    </row>
    <row r="189" spans="1:17" ht="40.5" customHeight="1">
      <c r="A189" s="104">
        <v>161</v>
      </c>
      <c r="B189" s="105" t="s">
        <v>261</v>
      </c>
      <c r="C189" s="106" t="s">
        <v>177</v>
      </c>
      <c r="D189" s="106" t="s">
        <v>182</v>
      </c>
      <c r="E189" s="104" t="s">
        <v>389</v>
      </c>
      <c r="F189" s="104" t="s">
        <v>389</v>
      </c>
      <c r="G189" s="104" t="s">
        <v>389</v>
      </c>
      <c r="H189" s="104" t="s">
        <v>389</v>
      </c>
      <c r="I189" s="104">
        <v>1</v>
      </c>
      <c r="J189" s="104" t="s">
        <v>389</v>
      </c>
      <c r="K189" s="104" t="s">
        <v>389</v>
      </c>
      <c r="L189" s="104">
        <v>8</v>
      </c>
      <c r="M189" s="162">
        <f t="shared" si="17"/>
        <v>1</v>
      </c>
      <c r="N189" s="134">
        <v>90000</v>
      </c>
      <c r="O189" s="135">
        <f t="shared" ref="O189:O207" si="18">M189*N189</f>
        <v>90000</v>
      </c>
      <c r="P189" s="137">
        <v>161</v>
      </c>
    </row>
    <row r="190" spans="1:17" ht="40.5" customHeight="1">
      <c r="A190" s="104">
        <v>162</v>
      </c>
      <c r="B190" s="105" t="s">
        <v>269</v>
      </c>
      <c r="C190" s="106" t="s">
        <v>177</v>
      </c>
      <c r="D190" s="106" t="s">
        <v>182</v>
      </c>
      <c r="E190" s="104" t="s">
        <v>389</v>
      </c>
      <c r="F190" s="104" t="s">
        <v>389</v>
      </c>
      <c r="G190" s="104" t="s">
        <v>389</v>
      </c>
      <c r="H190" s="104" t="s">
        <v>389</v>
      </c>
      <c r="I190" s="104">
        <v>1</v>
      </c>
      <c r="J190" s="104" t="s">
        <v>389</v>
      </c>
      <c r="K190" s="104" t="s">
        <v>389</v>
      </c>
      <c r="L190" s="162">
        <v>8</v>
      </c>
      <c r="M190" s="162">
        <f t="shared" si="17"/>
        <v>1</v>
      </c>
      <c r="N190" s="134">
        <v>90000</v>
      </c>
      <c r="O190" s="135">
        <f t="shared" si="18"/>
        <v>90000</v>
      </c>
      <c r="P190" s="167">
        <v>162</v>
      </c>
    </row>
    <row r="191" spans="1:17" ht="40.5" customHeight="1">
      <c r="A191" s="104">
        <v>163</v>
      </c>
      <c r="B191" s="105" t="s">
        <v>272</v>
      </c>
      <c r="C191" s="106" t="s">
        <v>177</v>
      </c>
      <c r="D191" s="106" t="s">
        <v>182</v>
      </c>
      <c r="E191" s="104" t="s">
        <v>389</v>
      </c>
      <c r="F191" s="104" t="s">
        <v>389</v>
      </c>
      <c r="G191" s="104" t="s">
        <v>389</v>
      </c>
      <c r="H191" s="104" t="s">
        <v>389</v>
      </c>
      <c r="I191" s="104">
        <v>1</v>
      </c>
      <c r="J191" s="104" t="s">
        <v>389</v>
      </c>
      <c r="K191" s="104" t="s">
        <v>389</v>
      </c>
      <c r="L191" s="104">
        <v>8</v>
      </c>
      <c r="M191" s="162">
        <f t="shared" si="17"/>
        <v>1</v>
      </c>
      <c r="N191" s="134">
        <v>90000</v>
      </c>
      <c r="O191" s="135">
        <f t="shared" si="18"/>
        <v>90000</v>
      </c>
      <c r="P191" s="137">
        <v>163</v>
      </c>
    </row>
    <row r="192" spans="1:17" ht="40.5" customHeight="1">
      <c r="A192" s="104">
        <v>164</v>
      </c>
      <c r="B192" s="105" t="s">
        <v>135</v>
      </c>
      <c r="C192" s="106" t="s">
        <v>177</v>
      </c>
      <c r="D192" s="106" t="s">
        <v>182</v>
      </c>
      <c r="E192" s="104" t="s">
        <v>389</v>
      </c>
      <c r="F192" s="104" t="s">
        <v>389</v>
      </c>
      <c r="G192" s="104" t="s">
        <v>389</v>
      </c>
      <c r="H192" s="104" t="s">
        <v>389</v>
      </c>
      <c r="I192" s="104">
        <v>1</v>
      </c>
      <c r="J192" s="104" t="s">
        <v>389</v>
      </c>
      <c r="K192" s="104" t="s">
        <v>389</v>
      </c>
      <c r="L192" s="162">
        <v>8</v>
      </c>
      <c r="M192" s="162">
        <f t="shared" si="17"/>
        <v>1</v>
      </c>
      <c r="N192" s="134">
        <v>90000</v>
      </c>
      <c r="O192" s="135">
        <f t="shared" si="18"/>
        <v>90000</v>
      </c>
      <c r="P192" s="167">
        <v>164</v>
      </c>
    </row>
    <row r="193" spans="1:17" ht="40.5" customHeight="1">
      <c r="A193" s="104">
        <v>165</v>
      </c>
      <c r="B193" s="105" t="s">
        <v>273</v>
      </c>
      <c r="C193" s="106" t="s">
        <v>177</v>
      </c>
      <c r="D193" s="106" t="s">
        <v>182</v>
      </c>
      <c r="E193" s="104" t="s">
        <v>389</v>
      </c>
      <c r="F193" s="104" t="s">
        <v>389</v>
      </c>
      <c r="G193" s="104" t="s">
        <v>389</v>
      </c>
      <c r="H193" s="104" t="s">
        <v>389</v>
      </c>
      <c r="I193" s="104">
        <v>1</v>
      </c>
      <c r="J193" s="104" t="s">
        <v>389</v>
      </c>
      <c r="K193" s="104" t="s">
        <v>389</v>
      </c>
      <c r="L193" s="104">
        <v>8</v>
      </c>
      <c r="M193" s="162">
        <f t="shared" si="17"/>
        <v>1</v>
      </c>
      <c r="N193" s="134">
        <v>90000</v>
      </c>
      <c r="O193" s="135">
        <f t="shared" si="18"/>
        <v>90000</v>
      </c>
      <c r="P193" s="137">
        <v>165</v>
      </c>
    </row>
    <row r="194" spans="1:17" ht="40.5" customHeight="1">
      <c r="A194" s="104">
        <v>166</v>
      </c>
      <c r="B194" s="105" t="s">
        <v>270</v>
      </c>
      <c r="C194" s="106" t="s">
        <v>177</v>
      </c>
      <c r="D194" s="106" t="s">
        <v>182</v>
      </c>
      <c r="E194" s="104" t="s">
        <v>389</v>
      </c>
      <c r="F194" s="104" t="s">
        <v>389</v>
      </c>
      <c r="G194" s="104" t="s">
        <v>389</v>
      </c>
      <c r="H194" s="104" t="s">
        <v>389</v>
      </c>
      <c r="I194" s="104">
        <v>1</v>
      </c>
      <c r="J194" s="104" t="s">
        <v>389</v>
      </c>
      <c r="K194" s="104" t="s">
        <v>389</v>
      </c>
      <c r="L194" s="162">
        <v>8</v>
      </c>
      <c r="M194" s="162">
        <f t="shared" si="17"/>
        <v>1</v>
      </c>
      <c r="N194" s="134">
        <v>90000</v>
      </c>
      <c r="O194" s="135">
        <f t="shared" si="18"/>
        <v>90000</v>
      </c>
      <c r="P194" s="167">
        <v>166</v>
      </c>
    </row>
    <row r="195" spans="1:17" ht="40.5" customHeight="1">
      <c r="A195" s="104">
        <v>167</v>
      </c>
      <c r="B195" s="105" t="s">
        <v>271</v>
      </c>
      <c r="C195" s="106" t="s">
        <v>177</v>
      </c>
      <c r="D195" s="106" t="s">
        <v>182</v>
      </c>
      <c r="E195" s="104" t="s">
        <v>389</v>
      </c>
      <c r="F195" s="104" t="s">
        <v>389</v>
      </c>
      <c r="G195" s="104" t="s">
        <v>389</v>
      </c>
      <c r="H195" s="104" t="s">
        <v>389</v>
      </c>
      <c r="I195" s="104">
        <v>1</v>
      </c>
      <c r="J195" s="104" t="s">
        <v>389</v>
      </c>
      <c r="K195" s="104" t="s">
        <v>389</v>
      </c>
      <c r="L195" s="104">
        <v>8</v>
      </c>
      <c r="M195" s="162">
        <f t="shared" si="17"/>
        <v>1</v>
      </c>
      <c r="N195" s="134">
        <v>90000</v>
      </c>
      <c r="O195" s="135">
        <f t="shared" si="18"/>
        <v>90000</v>
      </c>
      <c r="P195" s="137">
        <v>167</v>
      </c>
    </row>
    <row r="196" spans="1:17" ht="40.5" customHeight="1">
      <c r="A196" s="104">
        <v>168</v>
      </c>
      <c r="B196" s="105" t="s">
        <v>278</v>
      </c>
      <c r="C196" s="106" t="s">
        <v>177</v>
      </c>
      <c r="D196" s="106" t="s">
        <v>182</v>
      </c>
      <c r="E196" s="104" t="s">
        <v>389</v>
      </c>
      <c r="F196" s="104" t="s">
        <v>389</v>
      </c>
      <c r="G196" s="104" t="s">
        <v>389</v>
      </c>
      <c r="H196" s="104" t="s">
        <v>389</v>
      </c>
      <c r="I196" s="104">
        <v>1</v>
      </c>
      <c r="J196" s="104" t="s">
        <v>389</v>
      </c>
      <c r="K196" s="104" t="s">
        <v>389</v>
      </c>
      <c r="L196" s="162">
        <v>8</v>
      </c>
      <c r="M196" s="162">
        <f t="shared" si="17"/>
        <v>1</v>
      </c>
      <c r="N196" s="134">
        <v>90000</v>
      </c>
      <c r="O196" s="135">
        <f t="shared" si="18"/>
        <v>90000</v>
      </c>
      <c r="P196" s="167">
        <v>168</v>
      </c>
    </row>
    <row r="197" spans="1:17" ht="40.5" customHeight="1">
      <c r="A197" s="104">
        <v>169</v>
      </c>
      <c r="B197" s="105" t="s">
        <v>212</v>
      </c>
      <c r="C197" s="106" t="s">
        <v>177</v>
      </c>
      <c r="D197" s="106" t="s">
        <v>182</v>
      </c>
      <c r="E197" s="104" t="s">
        <v>389</v>
      </c>
      <c r="F197" s="104" t="s">
        <v>389</v>
      </c>
      <c r="G197" s="104" t="s">
        <v>389</v>
      </c>
      <c r="H197" s="104" t="s">
        <v>389</v>
      </c>
      <c r="I197" s="104">
        <v>1</v>
      </c>
      <c r="J197" s="104" t="s">
        <v>389</v>
      </c>
      <c r="K197" s="104" t="s">
        <v>389</v>
      </c>
      <c r="L197" s="104">
        <v>8</v>
      </c>
      <c r="M197" s="162">
        <f t="shared" si="17"/>
        <v>1</v>
      </c>
      <c r="N197" s="134">
        <v>90000</v>
      </c>
      <c r="O197" s="135">
        <f t="shared" si="18"/>
        <v>90000</v>
      </c>
      <c r="P197" s="137">
        <v>169</v>
      </c>
    </row>
    <row r="198" spans="1:17" ht="40.5" customHeight="1">
      <c r="A198" s="104">
        <v>170</v>
      </c>
      <c r="B198" s="105" t="s">
        <v>347</v>
      </c>
      <c r="C198" s="106" t="s">
        <v>177</v>
      </c>
      <c r="D198" s="106" t="s">
        <v>182</v>
      </c>
      <c r="E198" s="104" t="s">
        <v>389</v>
      </c>
      <c r="F198" s="104" t="s">
        <v>389</v>
      </c>
      <c r="G198" s="104" t="s">
        <v>389</v>
      </c>
      <c r="H198" s="104" t="s">
        <v>389</v>
      </c>
      <c r="I198" s="104" t="s">
        <v>389</v>
      </c>
      <c r="J198" s="104" t="s">
        <v>389</v>
      </c>
      <c r="K198" s="104" t="s">
        <v>389</v>
      </c>
      <c r="L198" s="162">
        <v>0</v>
      </c>
      <c r="M198" s="162">
        <f t="shared" si="17"/>
        <v>0</v>
      </c>
      <c r="N198" s="134">
        <v>90000</v>
      </c>
      <c r="O198" s="135">
        <f t="shared" si="18"/>
        <v>0</v>
      </c>
      <c r="P198" s="167">
        <v>170</v>
      </c>
    </row>
    <row r="199" spans="1:17" ht="40.5" customHeight="1">
      <c r="A199" s="104">
        <v>171</v>
      </c>
      <c r="B199" s="105" t="s">
        <v>348</v>
      </c>
      <c r="C199" s="140" t="s">
        <v>177</v>
      </c>
      <c r="D199" s="140" t="s">
        <v>182</v>
      </c>
      <c r="E199" s="104" t="s">
        <v>389</v>
      </c>
      <c r="F199" s="104" t="s">
        <v>389</v>
      </c>
      <c r="G199" s="104" t="s">
        <v>389</v>
      </c>
      <c r="H199" s="104" t="s">
        <v>389</v>
      </c>
      <c r="I199" s="104">
        <v>1</v>
      </c>
      <c r="J199" s="104" t="s">
        <v>389</v>
      </c>
      <c r="K199" s="104" t="s">
        <v>389</v>
      </c>
      <c r="L199" s="104">
        <v>8</v>
      </c>
      <c r="M199" s="162">
        <f t="shared" si="17"/>
        <v>1</v>
      </c>
      <c r="N199" s="142">
        <v>90000</v>
      </c>
      <c r="O199" s="170">
        <f t="shared" si="18"/>
        <v>90000</v>
      </c>
      <c r="P199" s="137">
        <v>171</v>
      </c>
      <c r="Q199" s="132"/>
    </row>
    <row r="200" spans="1:17" ht="40.5" customHeight="1">
      <c r="A200" s="143"/>
      <c r="B200" s="144"/>
      <c r="C200" s="145"/>
      <c r="D200" s="145"/>
      <c r="E200" s="143"/>
      <c r="F200" s="143"/>
      <c r="G200" s="143"/>
      <c r="H200" s="143"/>
      <c r="I200" s="143"/>
      <c r="J200" s="143"/>
      <c r="K200" s="143"/>
      <c r="L200" s="143"/>
      <c r="M200" s="143"/>
      <c r="N200" s="146"/>
      <c r="O200" s="147"/>
      <c r="P200" s="148"/>
    </row>
    <row r="201" spans="1:17" ht="40.5" customHeight="1">
      <c r="A201" s="155"/>
      <c r="B201" s="156"/>
      <c r="C201" s="157"/>
      <c r="D201" s="157"/>
      <c r="E201" s="155"/>
      <c r="F201" s="155"/>
      <c r="G201" s="155"/>
      <c r="H201" s="155"/>
      <c r="I201" s="155"/>
      <c r="J201" s="155"/>
      <c r="K201" s="155"/>
      <c r="L201" s="155"/>
      <c r="M201" s="155"/>
      <c r="N201" s="158"/>
      <c r="O201" s="159"/>
      <c r="P201" s="160"/>
    </row>
    <row r="202" spans="1:17" ht="40.5" customHeight="1">
      <c r="A202" s="104">
        <v>172</v>
      </c>
      <c r="B202" s="105" t="s">
        <v>349</v>
      </c>
      <c r="C202" s="164" t="s">
        <v>177</v>
      </c>
      <c r="D202" s="164" t="s">
        <v>182</v>
      </c>
      <c r="E202" s="162" t="s">
        <v>389</v>
      </c>
      <c r="F202" s="162" t="s">
        <v>389</v>
      </c>
      <c r="G202" s="162" t="s">
        <v>389</v>
      </c>
      <c r="H202" s="162" t="s">
        <v>389</v>
      </c>
      <c r="I202" s="162">
        <v>1</v>
      </c>
      <c r="J202" s="162" t="s">
        <v>389</v>
      </c>
      <c r="K202" s="162" t="s">
        <v>389</v>
      </c>
      <c r="L202" s="162">
        <v>8</v>
      </c>
      <c r="M202" s="162">
        <f t="shared" ref="M202:M207" si="19">SUM(E202:K202)</f>
        <v>1</v>
      </c>
      <c r="N202" s="165">
        <v>90000</v>
      </c>
      <c r="O202" s="166">
        <f t="shared" si="18"/>
        <v>90000</v>
      </c>
      <c r="P202" s="167">
        <v>172</v>
      </c>
    </row>
    <row r="203" spans="1:17" ht="40.5" customHeight="1">
      <c r="A203" s="104">
        <v>173</v>
      </c>
      <c r="B203" s="105" t="s">
        <v>220</v>
      </c>
      <c r="C203" s="106" t="s">
        <v>177</v>
      </c>
      <c r="D203" s="106" t="s">
        <v>182</v>
      </c>
      <c r="E203" s="162" t="s">
        <v>389</v>
      </c>
      <c r="F203" s="162" t="s">
        <v>389</v>
      </c>
      <c r="G203" s="162" t="s">
        <v>389</v>
      </c>
      <c r="H203" s="162" t="s">
        <v>389</v>
      </c>
      <c r="I203" s="162">
        <v>1</v>
      </c>
      <c r="J203" s="162" t="s">
        <v>389</v>
      </c>
      <c r="K203" s="162" t="s">
        <v>389</v>
      </c>
      <c r="L203" s="104">
        <v>8</v>
      </c>
      <c r="M203" s="162">
        <f t="shared" si="19"/>
        <v>1</v>
      </c>
      <c r="N203" s="134">
        <v>90000</v>
      </c>
      <c r="O203" s="135">
        <f t="shared" si="18"/>
        <v>90000</v>
      </c>
      <c r="P203" s="137">
        <v>173</v>
      </c>
    </row>
    <row r="204" spans="1:17" ht="40.5" customHeight="1">
      <c r="A204" s="104">
        <v>174</v>
      </c>
      <c r="B204" s="105" t="s">
        <v>277</v>
      </c>
      <c r="C204" s="106" t="s">
        <v>177</v>
      </c>
      <c r="D204" s="106" t="s">
        <v>182</v>
      </c>
      <c r="E204" s="162" t="s">
        <v>389</v>
      </c>
      <c r="F204" s="162" t="s">
        <v>389</v>
      </c>
      <c r="G204" s="162" t="s">
        <v>389</v>
      </c>
      <c r="H204" s="162" t="s">
        <v>389</v>
      </c>
      <c r="I204" s="162">
        <v>1</v>
      </c>
      <c r="J204" s="162" t="s">
        <v>389</v>
      </c>
      <c r="K204" s="162" t="s">
        <v>389</v>
      </c>
      <c r="L204" s="162">
        <v>8</v>
      </c>
      <c r="M204" s="162">
        <f t="shared" si="19"/>
        <v>1</v>
      </c>
      <c r="N204" s="134">
        <v>90000</v>
      </c>
      <c r="O204" s="135">
        <f t="shared" si="18"/>
        <v>90000</v>
      </c>
      <c r="P204" s="167">
        <v>174</v>
      </c>
    </row>
    <row r="205" spans="1:17" ht="40.5" customHeight="1">
      <c r="A205" s="104">
        <v>175</v>
      </c>
      <c r="B205" s="105" t="s">
        <v>279</v>
      </c>
      <c r="C205" s="106" t="s">
        <v>177</v>
      </c>
      <c r="D205" s="106" t="s">
        <v>182</v>
      </c>
      <c r="E205" s="162" t="s">
        <v>389</v>
      </c>
      <c r="F205" s="162" t="s">
        <v>389</v>
      </c>
      <c r="G205" s="162" t="s">
        <v>389</v>
      </c>
      <c r="H205" s="162" t="s">
        <v>389</v>
      </c>
      <c r="I205" s="162">
        <v>1</v>
      </c>
      <c r="J205" s="162" t="s">
        <v>389</v>
      </c>
      <c r="K205" s="162" t="s">
        <v>389</v>
      </c>
      <c r="L205" s="104">
        <v>8</v>
      </c>
      <c r="M205" s="162">
        <f t="shared" si="19"/>
        <v>1</v>
      </c>
      <c r="N205" s="134">
        <v>90000</v>
      </c>
      <c r="O205" s="135">
        <f t="shared" si="18"/>
        <v>90000</v>
      </c>
      <c r="P205" s="137">
        <v>175</v>
      </c>
    </row>
    <row r="206" spans="1:17" ht="40.5" customHeight="1">
      <c r="A206" s="104">
        <v>176</v>
      </c>
      <c r="B206" s="105" t="s">
        <v>280</v>
      </c>
      <c r="C206" s="106" t="s">
        <v>177</v>
      </c>
      <c r="D206" s="106" t="s">
        <v>182</v>
      </c>
      <c r="E206" s="162" t="s">
        <v>389</v>
      </c>
      <c r="F206" s="162" t="s">
        <v>389</v>
      </c>
      <c r="G206" s="162" t="s">
        <v>389</v>
      </c>
      <c r="H206" s="162" t="s">
        <v>389</v>
      </c>
      <c r="I206" s="162">
        <v>1</v>
      </c>
      <c r="J206" s="162" t="s">
        <v>389</v>
      </c>
      <c r="K206" s="162" t="s">
        <v>389</v>
      </c>
      <c r="L206" s="162">
        <v>8</v>
      </c>
      <c r="M206" s="162">
        <f t="shared" si="19"/>
        <v>1</v>
      </c>
      <c r="N206" s="134">
        <v>90000</v>
      </c>
      <c r="O206" s="135">
        <f t="shared" si="18"/>
        <v>90000</v>
      </c>
      <c r="P206" s="167">
        <v>176</v>
      </c>
    </row>
    <row r="207" spans="1:17" ht="40.5" customHeight="1">
      <c r="A207" s="104">
        <v>177</v>
      </c>
      <c r="B207" s="105" t="s">
        <v>350</v>
      </c>
      <c r="C207" s="106" t="s">
        <v>177</v>
      </c>
      <c r="D207" s="106" t="s">
        <v>182</v>
      </c>
      <c r="E207" s="162" t="s">
        <v>389</v>
      </c>
      <c r="F207" s="162" t="s">
        <v>389</v>
      </c>
      <c r="G207" s="162" t="s">
        <v>389</v>
      </c>
      <c r="H207" s="162" t="s">
        <v>389</v>
      </c>
      <c r="I207" s="162" t="s">
        <v>389</v>
      </c>
      <c r="J207" s="162" t="s">
        <v>389</v>
      </c>
      <c r="K207" s="162" t="s">
        <v>389</v>
      </c>
      <c r="L207" s="104">
        <v>0</v>
      </c>
      <c r="M207" s="162">
        <f t="shared" si="19"/>
        <v>0</v>
      </c>
      <c r="N207" s="134">
        <v>90000</v>
      </c>
      <c r="O207" s="135">
        <f t="shared" si="18"/>
        <v>0</v>
      </c>
      <c r="P207" s="137">
        <v>177</v>
      </c>
    </row>
    <row r="208" spans="1:17" ht="40.5" customHeight="1">
      <c r="A208" s="104"/>
      <c r="B208" s="105"/>
      <c r="C208" s="106"/>
      <c r="D208" s="106"/>
      <c r="E208" s="162"/>
      <c r="F208" s="162"/>
      <c r="G208" s="162"/>
      <c r="H208" s="162"/>
      <c r="I208" s="162"/>
      <c r="J208" s="162"/>
      <c r="K208" s="162"/>
      <c r="L208" s="104"/>
      <c r="M208" s="162"/>
      <c r="N208" s="134"/>
      <c r="O208" s="135"/>
      <c r="P208" s="167"/>
    </row>
    <row r="209" spans="1:17" ht="40.5" customHeight="1">
      <c r="A209" s="172"/>
      <c r="B209" s="173" t="s">
        <v>108</v>
      </c>
      <c r="C209" s="173"/>
      <c r="D209" s="173"/>
      <c r="E209" s="104">
        <f t="shared" ref="E209:M209" si="20">SUM(E12:E208)</f>
        <v>41</v>
      </c>
      <c r="F209" s="104">
        <f t="shared" si="20"/>
        <v>45</v>
      </c>
      <c r="G209" s="104">
        <f t="shared" si="20"/>
        <v>42</v>
      </c>
      <c r="H209" s="104">
        <f t="shared" si="20"/>
        <v>46</v>
      </c>
      <c r="I209" s="104">
        <f t="shared" si="20"/>
        <v>44</v>
      </c>
      <c r="J209" s="104">
        <f t="shared" si="20"/>
        <v>43</v>
      </c>
      <c r="K209" s="104">
        <f t="shared" si="20"/>
        <v>44</v>
      </c>
      <c r="L209" s="134">
        <f t="shared" si="20"/>
        <v>2440</v>
      </c>
      <c r="M209" s="134">
        <f t="shared" si="20"/>
        <v>305</v>
      </c>
      <c r="N209" s="134"/>
      <c r="O209" s="135">
        <f>SUM(O12:O208)</f>
        <v>32495000</v>
      </c>
      <c r="P209" s="174"/>
    </row>
    <row r="210" spans="1:17" ht="40.5" customHeight="1">
      <c r="A210" s="129"/>
      <c r="B210" s="132" t="s">
        <v>13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75"/>
      <c r="P210" s="132"/>
    </row>
    <row r="211" spans="1:17" ht="40.5" customHeight="1">
      <c r="A211" s="129"/>
      <c r="B211" s="132" t="s">
        <v>57</v>
      </c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76"/>
      <c r="P211" s="132"/>
    </row>
    <row r="212" spans="1:17" ht="40.5" customHeight="1">
      <c r="A212" s="129"/>
      <c r="B212" s="132" t="s">
        <v>107</v>
      </c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1:17" ht="27.75" customHeight="1">
      <c r="A213" s="129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 t="s">
        <v>59</v>
      </c>
      <c r="O213" s="177" t="s">
        <v>406</v>
      </c>
      <c r="P213" s="132"/>
    </row>
    <row r="214" spans="1:17" ht="27.75" customHeight="1">
      <c r="A214" s="129"/>
      <c r="B214" s="132" t="s">
        <v>32</v>
      </c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 t="s">
        <v>33</v>
      </c>
      <c r="O214" s="132"/>
      <c r="P214" s="132"/>
      <c r="Q214" s="132"/>
    </row>
    <row r="215" spans="1:17" ht="27.75" customHeight="1">
      <c r="A215" s="129"/>
      <c r="B215" s="132" t="s">
        <v>19</v>
      </c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 t="s">
        <v>60</v>
      </c>
      <c r="O215" s="132"/>
      <c r="P215" s="132"/>
    </row>
    <row r="216" spans="1:17" ht="27.75" customHeight="1">
      <c r="A216" s="129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1:17" ht="27.75" customHeight="1">
      <c r="A217" s="129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1:17" ht="27.75" customHeight="1">
      <c r="A218" s="129"/>
      <c r="B218" s="132" t="s">
        <v>20</v>
      </c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 t="s">
        <v>23</v>
      </c>
      <c r="O218" s="132"/>
      <c r="P218" s="132"/>
    </row>
    <row r="219" spans="1:17" ht="40.5" customHeight="1">
      <c r="M219" s="179"/>
    </row>
    <row r="220" spans="1:17" ht="40.5" customHeight="1"/>
    <row r="221" spans="1:17" ht="40.5" customHeight="1"/>
    <row r="222" spans="1:17" ht="40.5" customHeight="1"/>
    <row r="223" spans="1:17" ht="40.5" customHeight="1"/>
    <row r="224" spans="1:17" ht="40.5" customHeight="1">
      <c r="M224" s="128">
        <f>SUBTOTAL(9,M31:M207)</f>
        <v>200</v>
      </c>
    </row>
    <row r="225" spans="17:17" ht="40.5" customHeight="1"/>
    <row r="226" spans="17:17" ht="40.5" customHeight="1"/>
    <row r="227" spans="17:17" ht="40.5" customHeight="1"/>
    <row r="228" spans="17:17" ht="40.5" customHeight="1"/>
    <row r="229" spans="17:17" ht="40.5" customHeight="1"/>
    <row r="230" spans="17:17" ht="40.5" customHeight="1"/>
    <row r="231" spans="17:17" ht="40.5" customHeight="1"/>
    <row r="232" spans="17:17" ht="40.5" customHeight="1">
      <c r="Q232" s="132" t="s">
        <v>390</v>
      </c>
    </row>
    <row r="233" spans="17:17" ht="40.5" customHeight="1">
      <c r="Q233" s="132"/>
    </row>
    <row r="234" spans="17:17" ht="40.5" customHeight="1">
      <c r="Q234" s="132"/>
    </row>
    <row r="235" spans="17:17" ht="40.5" customHeight="1">
      <c r="Q235" s="132"/>
    </row>
    <row r="236" spans="17:17" ht="40.5" customHeight="1"/>
    <row r="237" spans="17:17" ht="36.75" customHeight="1"/>
    <row r="238" spans="17:17" ht="36.75" customHeight="1"/>
    <row r="239" spans="17:17" ht="36.75" customHeight="1"/>
    <row r="240" spans="17:17" ht="36.75" customHeight="1"/>
    <row r="241" ht="36.75" customHeight="1"/>
    <row r="242" ht="36.75" customHeight="1"/>
    <row r="243" ht="36.75" customHeight="1"/>
    <row r="244" ht="36.75" customHeight="1"/>
  </sheetData>
  <mergeCells count="11">
    <mergeCell ref="M9:M10"/>
    <mergeCell ref="N9:N10"/>
    <mergeCell ref="O9:O10"/>
    <mergeCell ref="A1:Q1"/>
    <mergeCell ref="P9:P10"/>
    <mergeCell ref="A9:A10"/>
    <mergeCell ref="B9:B10"/>
    <mergeCell ref="C9:C10"/>
    <mergeCell ref="D9:D10"/>
    <mergeCell ref="E9:K9"/>
    <mergeCell ref="L9:L10"/>
  </mergeCells>
  <pageMargins left="0.70866141732283472" right="0.70866141732283472" top="0.74803149606299213" bottom="0.74803149606299213" header="0.31496062992125984" footer="0.31496062992125984"/>
  <pageSetup paperSize="5" scale="62" orientation="landscape" horizontalDpi="0" verticalDpi="0" r:id="rId1"/>
  <rowBreaks count="2" manualBreakCount="2">
    <brk id="200" max="17" man="1"/>
    <brk id="21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9"/>
  <sheetViews>
    <sheetView view="pageBreakPreview" zoomScale="60" workbookViewId="0">
      <selection activeCell="B25" sqref="B25"/>
    </sheetView>
  </sheetViews>
  <sheetFormatPr defaultRowHeight="15"/>
  <cols>
    <col min="1" max="1" width="7.5703125" style="178" customWidth="1"/>
    <col min="2" max="2" width="36.5703125" style="128" customWidth="1"/>
    <col min="3" max="3" width="22.28515625" style="128" customWidth="1"/>
    <col min="4" max="4" width="13.42578125" style="128" customWidth="1"/>
    <col min="5" max="7" width="6.42578125" style="128" customWidth="1"/>
    <col min="8" max="8" width="6" style="128" customWidth="1"/>
    <col min="9" max="11" width="6.42578125" style="128" customWidth="1"/>
    <col min="12" max="12" width="18" style="128" bestFit="1" customWidth="1"/>
    <col min="13" max="13" width="11.140625" style="128" customWidth="1"/>
    <col min="14" max="14" width="19.28515625" style="128" customWidth="1"/>
    <col min="15" max="15" width="23.7109375" style="128" customWidth="1"/>
    <col min="16" max="16" width="29.85546875" style="128" customWidth="1"/>
    <col min="17" max="17" width="9.140625" style="128"/>
    <col min="18" max="18" width="36" style="128" customWidth="1"/>
    <col min="19" max="16384" width="9.140625" style="128"/>
  </cols>
  <sheetData>
    <row r="1" spans="1:18" s="180" customFormat="1" ht="21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8" ht="21">
      <c r="A2" s="129" t="s">
        <v>28</v>
      </c>
      <c r="B2" s="130"/>
      <c r="C2" s="22" t="s">
        <v>98</v>
      </c>
      <c r="D2" s="22"/>
      <c r="E2" s="22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</row>
    <row r="3" spans="1:18" ht="21">
      <c r="A3" s="129" t="s">
        <v>29</v>
      </c>
      <c r="B3" s="130"/>
      <c r="C3" s="132" t="s">
        <v>283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21">
      <c r="A4" s="129" t="s">
        <v>35</v>
      </c>
      <c r="B4" s="130"/>
      <c r="C4" s="132" t="s">
        <v>100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8" ht="21">
      <c r="A5" s="129" t="s">
        <v>36</v>
      </c>
      <c r="B5" s="130"/>
      <c r="C5" s="132" t="s">
        <v>408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1">
      <c r="A6" s="129" t="s">
        <v>1</v>
      </c>
      <c r="B6" s="130"/>
      <c r="C6" s="132" t="s">
        <v>101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8" ht="21">
      <c r="A7" s="129" t="s">
        <v>2</v>
      </c>
      <c r="B7" s="130"/>
      <c r="C7" s="132" t="s">
        <v>26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8" ht="21.75" thickBot="1">
      <c r="A8" s="129" t="s">
        <v>3</v>
      </c>
      <c r="B8" s="130"/>
      <c r="C8" s="132" t="s">
        <v>102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8" ht="80.25" customHeight="1">
      <c r="A9" s="316" t="s">
        <v>37</v>
      </c>
      <c r="B9" s="313" t="s">
        <v>38</v>
      </c>
      <c r="C9" s="313" t="s">
        <v>8</v>
      </c>
      <c r="D9" s="313" t="s">
        <v>39</v>
      </c>
      <c r="E9" s="318" t="s">
        <v>61</v>
      </c>
      <c r="F9" s="319"/>
      <c r="G9" s="319"/>
      <c r="H9" s="319"/>
      <c r="I9" s="319"/>
      <c r="J9" s="319"/>
      <c r="K9" s="320"/>
      <c r="L9" s="313" t="s">
        <v>80</v>
      </c>
      <c r="M9" s="313" t="s">
        <v>69</v>
      </c>
      <c r="N9" s="313" t="s">
        <v>70</v>
      </c>
      <c r="O9" s="313" t="s">
        <v>71</v>
      </c>
      <c r="P9" s="313" t="s">
        <v>45</v>
      </c>
    </row>
    <row r="10" spans="1:18" ht="21">
      <c r="A10" s="317"/>
      <c r="B10" s="314"/>
      <c r="C10" s="314"/>
      <c r="D10" s="314"/>
      <c r="E10" s="220" t="s">
        <v>62</v>
      </c>
      <c r="F10" s="220" t="s">
        <v>63</v>
      </c>
      <c r="G10" s="220" t="s">
        <v>64</v>
      </c>
      <c r="H10" s="220" t="s">
        <v>65</v>
      </c>
      <c r="I10" s="220" t="s">
        <v>66</v>
      </c>
      <c r="J10" s="220" t="s">
        <v>67</v>
      </c>
      <c r="K10" s="220" t="s">
        <v>68</v>
      </c>
      <c r="L10" s="314"/>
      <c r="M10" s="314"/>
      <c r="N10" s="314"/>
      <c r="O10" s="314"/>
      <c r="P10" s="314"/>
    </row>
    <row r="11" spans="1:18" ht="21">
      <c r="A11" s="133" t="s">
        <v>46</v>
      </c>
      <c r="B11" s="133" t="s">
        <v>47</v>
      </c>
      <c r="C11" s="133" t="s">
        <v>48</v>
      </c>
      <c r="D11" s="133" t="s">
        <v>49</v>
      </c>
      <c r="E11" s="133" t="s">
        <v>50</v>
      </c>
      <c r="F11" s="133" t="s">
        <v>51</v>
      </c>
      <c r="G11" s="133" t="s">
        <v>72</v>
      </c>
      <c r="H11" s="133" t="s">
        <v>52</v>
      </c>
      <c r="I11" s="133" t="s">
        <v>73</v>
      </c>
      <c r="J11" s="133" t="s">
        <v>53</v>
      </c>
      <c r="K11" s="133" t="s">
        <v>74</v>
      </c>
      <c r="L11" s="133" t="s">
        <v>75</v>
      </c>
      <c r="M11" s="133" t="s">
        <v>78</v>
      </c>
      <c r="N11" s="133" t="s">
        <v>76</v>
      </c>
      <c r="O11" s="133" t="s">
        <v>79</v>
      </c>
      <c r="P11" s="133" t="s">
        <v>77</v>
      </c>
    </row>
    <row r="12" spans="1:18" ht="35.25" customHeight="1">
      <c r="A12" s="104">
        <v>1</v>
      </c>
      <c r="B12" s="105" t="s">
        <v>109</v>
      </c>
      <c r="C12" s="106" t="s">
        <v>178</v>
      </c>
      <c r="D12" s="106" t="s">
        <v>182</v>
      </c>
      <c r="E12" s="104">
        <v>1</v>
      </c>
      <c r="F12" s="104">
        <v>1</v>
      </c>
      <c r="G12" s="104">
        <v>1</v>
      </c>
      <c r="H12" s="104">
        <v>1</v>
      </c>
      <c r="I12" s="104">
        <v>1</v>
      </c>
      <c r="J12" s="104" t="s">
        <v>389</v>
      </c>
      <c r="K12" s="104" t="s">
        <v>389</v>
      </c>
      <c r="L12" s="104">
        <f>M12*8</f>
        <v>40</v>
      </c>
      <c r="M12" s="104">
        <f>SUM(E12:K12)</f>
        <v>5</v>
      </c>
      <c r="N12" s="134">
        <v>150000</v>
      </c>
      <c r="O12" s="135">
        <f>M12*N12</f>
        <v>750000</v>
      </c>
      <c r="P12" s="136">
        <v>1</v>
      </c>
    </row>
    <row r="13" spans="1:18" ht="35.2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4" t="s">
        <v>389</v>
      </c>
      <c r="F13" s="104" t="s">
        <v>389</v>
      </c>
      <c r="G13" s="104" t="s">
        <v>389</v>
      </c>
      <c r="H13" s="104" t="s">
        <v>389</v>
      </c>
      <c r="I13" s="104">
        <v>1</v>
      </c>
      <c r="J13" s="104">
        <v>1</v>
      </c>
      <c r="K13" s="104">
        <v>1</v>
      </c>
      <c r="L13" s="104">
        <f t="shared" ref="L13:L23" si="0">M13*8</f>
        <v>24</v>
      </c>
      <c r="M13" s="104">
        <f t="shared" ref="M13:M24" si="1">SUM(E13:K13)</f>
        <v>3</v>
      </c>
      <c r="N13" s="134">
        <f>N12</f>
        <v>150000</v>
      </c>
      <c r="O13" s="135">
        <f t="shared" ref="O13:O33" si="2">M13*N13</f>
        <v>450000</v>
      </c>
      <c r="P13" s="137">
        <v>2</v>
      </c>
      <c r="R13" s="128">
        <v>28</v>
      </c>
    </row>
    <row r="14" spans="1:18" ht="35.25" customHeight="1">
      <c r="A14" s="104">
        <v>3</v>
      </c>
      <c r="B14" s="105" t="s">
        <v>127</v>
      </c>
      <c r="C14" s="106" t="s">
        <v>180</v>
      </c>
      <c r="D14" s="106" t="s">
        <v>182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f t="shared" si="0"/>
        <v>56</v>
      </c>
      <c r="M14" s="104">
        <f t="shared" si="1"/>
        <v>7</v>
      </c>
      <c r="N14" s="134">
        <v>135000</v>
      </c>
      <c r="O14" s="135">
        <f>M14*N14</f>
        <v>945000</v>
      </c>
      <c r="P14" s="136">
        <v>3</v>
      </c>
    </row>
    <row r="15" spans="1:18" ht="35.2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  <c r="L15" s="104">
        <f t="shared" si="0"/>
        <v>56</v>
      </c>
      <c r="M15" s="104">
        <f t="shared" si="1"/>
        <v>7</v>
      </c>
      <c r="N15" s="134">
        <v>135000</v>
      </c>
      <c r="O15" s="135">
        <f t="shared" si="2"/>
        <v>945000</v>
      </c>
      <c r="P15" s="137">
        <v>4</v>
      </c>
      <c r="R15" s="128">
        <f>M15+M56</f>
        <v>8</v>
      </c>
    </row>
    <row r="16" spans="1:18" ht="35.25" customHeight="1">
      <c r="A16" s="104">
        <v>5</v>
      </c>
      <c r="B16" s="105" t="s">
        <v>251</v>
      </c>
      <c r="C16" s="106" t="s">
        <v>180</v>
      </c>
      <c r="D16" s="106" t="s">
        <v>182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  <c r="L16" s="104">
        <f t="shared" si="0"/>
        <v>56</v>
      </c>
      <c r="M16" s="104">
        <f t="shared" si="1"/>
        <v>7</v>
      </c>
      <c r="N16" s="134">
        <v>135000</v>
      </c>
      <c r="O16" s="135">
        <f t="shared" si="2"/>
        <v>945000</v>
      </c>
      <c r="P16" s="136">
        <v>5</v>
      </c>
      <c r="R16" s="128">
        <f>M16</f>
        <v>7</v>
      </c>
    </row>
    <row r="17" spans="1:17" ht="35.25" customHeight="1">
      <c r="A17" s="104">
        <v>6</v>
      </c>
      <c r="B17" s="105" t="s">
        <v>115</v>
      </c>
      <c r="C17" s="106" t="s">
        <v>180</v>
      </c>
      <c r="D17" s="106" t="s">
        <v>182</v>
      </c>
      <c r="E17" s="104">
        <v>1</v>
      </c>
      <c r="F17" s="104">
        <v>1</v>
      </c>
      <c r="G17" s="104">
        <v>1</v>
      </c>
      <c r="H17" s="104">
        <v>1</v>
      </c>
      <c r="I17" s="104">
        <v>1</v>
      </c>
      <c r="J17" s="104">
        <v>1</v>
      </c>
      <c r="K17" s="104">
        <v>1</v>
      </c>
      <c r="L17" s="104">
        <f t="shared" si="0"/>
        <v>56</v>
      </c>
      <c r="M17" s="104">
        <f t="shared" si="1"/>
        <v>7</v>
      </c>
      <c r="N17" s="134">
        <v>135000</v>
      </c>
      <c r="O17" s="135">
        <f t="shared" si="2"/>
        <v>945000</v>
      </c>
      <c r="P17" s="137">
        <v>6</v>
      </c>
    </row>
    <row r="18" spans="1:17" ht="35.25" customHeight="1">
      <c r="A18" s="104">
        <v>7</v>
      </c>
      <c r="B18" s="105" t="s">
        <v>110</v>
      </c>
      <c r="C18" s="105" t="s">
        <v>179</v>
      </c>
      <c r="D18" s="106" t="s">
        <v>182</v>
      </c>
      <c r="E18" s="104">
        <v>1</v>
      </c>
      <c r="F18" s="104" t="s">
        <v>389</v>
      </c>
      <c r="G18" s="104" t="s">
        <v>389</v>
      </c>
      <c r="H18" s="104">
        <v>1</v>
      </c>
      <c r="I18" s="104">
        <v>1</v>
      </c>
      <c r="J18" s="104">
        <v>1</v>
      </c>
      <c r="K18" s="104">
        <v>1</v>
      </c>
      <c r="L18" s="104">
        <f t="shared" si="0"/>
        <v>40</v>
      </c>
      <c r="M18" s="104">
        <f t="shared" si="1"/>
        <v>5</v>
      </c>
      <c r="N18" s="134">
        <v>150000</v>
      </c>
      <c r="O18" s="135">
        <f t="shared" si="2"/>
        <v>750000</v>
      </c>
      <c r="P18" s="136">
        <v>7</v>
      </c>
    </row>
    <row r="19" spans="1:17" ht="35.25" customHeight="1">
      <c r="A19" s="104">
        <v>8</v>
      </c>
      <c r="B19" s="105" t="s">
        <v>112</v>
      </c>
      <c r="C19" s="106" t="s">
        <v>181</v>
      </c>
      <c r="D19" s="106" t="s">
        <v>182</v>
      </c>
      <c r="E19" s="104">
        <v>1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  <c r="L19" s="104">
        <f t="shared" si="0"/>
        <v>56</v>
      </c>
      <c r="M19" s="104">
        <f t="shared" si="1"/>
        <v>7</v>
      </c>
      <c r="N19" s="134">
        <v>130000</v>
      </c>
      <c r="O19" s="135">
        <f t="shared" si="2"/>
        <v>910000</v>
      </c>
      <c r="P19" s="137">
        <v>8</v>
      </c>
    </row>
    <row r="20" spans="1:17" ht="35.25" customHeight="1">
      <c r="A20" s="104">
        <v>9</v>
      </c>
      <c r="B20" s="105" t="s">
        <v>114</v>
      </c>
      <c r="C20" s="106" t="s">
        <v>181</v>
      </c>
      <c r="D20" s="106" t="s">
        <v>182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  <c r="L20" s="104">
        <f t="shared" si="0"/>
        <v>56</v>
      </c>
      <c r="M20" s="104">
        <f t="shared" si="1"/>
        <v>7</v>
      </c>
      <c r="N20" s="134">
        <v>130000</v>
      </c>
      <c r="O20" s="135">
        <f t="shared" si="2"/>
        <v>910000</v>
      </c>
      <c r="P20" s="136">
        <v>9</v>
      </c>
    </row>
    <row r="21" spans="1:17" ht="35.25" customHeight="1">
      <c r="A21" s="104">
        <v>10</v>
      </c>
      <c r="B21" s="105" t="str">
        <f>'D.HADIR III MINGGU I'!B20</f>
        <v>Kadek Suarjana</v>
      </c>
      <c r="C21" s="106" t="s">
        <v>404</v>
      </c>
      <c r="D21" s="106" t="s">
        <v>182</v>
      </c>
      <c r="E21" s="104">
        <v>1</v>
      </c>
      <c r="F21" s="104">
        <v>1</v>
      </c>
      <c r="G21" s="104">
        <v>1</v>
      </c>
      <c r="H21" s="104">
        <v>1</v>
      </c>
      <c r="I21" s="104">
        <v>1</v>
      </c>
      <c r="J21" s="104">
        <v>1</v>
      </c>
      <c r="K21" s="104">
        <v>1</v>
      </c>
      <c r="L21" s="104">
        <f t="shared" si="0"/>
        <v>56</v>
      </c>
      <c r="M21" s="104">
        <f t="shared" si="1"/>
        <v>7</v>
      </c>
      <c r="N21" s="134">
        <v>135000</v>
      </c>
      <c r="O21" s="135">
        <f t="shared" si="2"/>
        <v>945000</v>
      </c>
      <c r="P21" s="137">
        <v>10</v>
      </c>
    </row>
    <row r="22" spans="1:17" ht="35.25" customHeight="1">
      <c r="A22" s="104">
        <v>11</v>
      </c>
      <c r="B22" s="105" t="s">
        <v>238</v>
      </c>
      <c r="C22" s="106" t="s">
        <v>404</v>
      </c>
      <c r="D22" s="106" t="s">
        <v>182</v>
      </c>
      <c r="E22" s="104">
        <v>1</v>
      </c>
      <c r="F22" s="104">
        <v>1</v>
      </c>
      <c r="G22" s="104">
        <v>1</v>
      </c>
      <c r="H22" s="104">
        <v>1</v>
      </c>
      <c r="I22" s="104">
        <v>1</v>
      </c>
      <c r="J22" s="104">
        <v>1</v>
      </c>
      <c r="K22" s="104">
        <v>1</v>
      </c>
      <c r="L22" s="104">
        <f t="shared" si="0"/>
        <v>56</v>
      </c>
      <c r="M22" s="104">
        <f t="shared" si="1"/>
        <v>7</v>
      </c>
      <c r="N22" s="134">
        <v>135000</v>
      </c>
      <c r="O22" s="135">
        <f t="shared" si="2"/>
        <v>945000</v>
      </c>
      <c r="P22" s="136">
        <v>11</v>
      </c>
    </row>
    <row r="23" spans="1:17" ht="35.25" customHeight="1">
      <c r="A23" s="104">
        <v>12</v>
      </c>
      <c r="B23" s="105" t="str">
        <f>'D.HADIR III MINGGU I'!B22</f>
        <v>Putu Mastika</v>
      </c>
      <c r="C23" s="106" t="s">
        <v>404</v>
      </c>
      <c r="D23" s="106" t="s">
        <v>182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f t="shared" si="0"/>
        <v>56</v>
      </c>
      <c r="M23" s="104">
        <f t="shared" si="1"/>
        <v>7</v>
      </c>
      <c r="N23" s="134">
        <v>135000</v>
      </c>
      <c r="O23" s="135">
        <f>M23*N23</f>
        <v>945000</v>
      </c>
      <c r="P23" s="137">
        <v>12</v>
      </c>
    </row>
    <row r="24" spans="1:17" ht="35.25" customHeight="1">
      <c r="A24" s="104">
        <v>13</v>
      </c>
      <c r="B24" s="105" t="e">
        <f>'D.HADIR III MINGGU I'!#REF!</f>
        <v>#REF!</v>
      </c>
      <c r="C24" s="106" t="s">
        <v>404</v>
      </c>
      <c r="D24" s="106" t="s">
        <v>182</v>
      </c>
      <c r="E24" s="104" t="s">
        <v>389</v>
      </c>
      <c r="F24" s="104" t="s">
        <v>389</v>
      </c>
      <c r="G24" s="104" t="s">
        <v>389</v>
      </c>
      <c r="H24" s="104" t="s">
        <v>389</v>
      </c>
      <c r="I24" s="104" t="s">
        <v>389</v>
      </c>
      <c r="J24" s="104" t="s">
        <v>389</v>
      </c>
      <c r="K24" s="104" t="s">
        <v>389</v>
      </c>
      <c r="L24" s="104">
        <f>M24*8</f>
        <v>0</v>
      </c>
      <c r="M24" s="104">
        <f t="shared" si="1"/>
        <v>0</v>
      </c>
      <c r="N24" s="134">
        <v>135000</v>
      </c>
      <c r="O24" s="135">
        <f>M24*N24</f>
        <v>0</v>
      </c>
      <c r="P24" s="136">
        <v>13</v>
      </c>
    </row>
    <row r="25" spans="1:17" ht="35.25" customHeight="1">
      <c r="A25" s="143"/>
      <c r="B25" s="144"/>
      <c r="C25" s="145"/>
      <c r="D25" s="145"/>
      <c r="E25" s="143"/>
      <c r="F25" s="143"/>
      <c r="G25" s="143"/>
      <c r="H25" s="143"/>
      <c r="I25" s="143"/>
      <c r="J25" s="143"/>
      <c r="K25" s="143"/>
      <c r="L25" s="143"/>
      <c r="M25" s="143"/>
      <c r="N25" s="146"/>
      <c r="O25" s="147"/>
      <c r="P25" s="168"/>
    </row>
    <row r="26" spans="1:17" ht="35.25" customHeight="1">
      <c r="A26" s="150"/>
      <c r="B26" s="151"/>
      <c r="C26" s="152"/>
      <c r="D26" s="152"/>
      <c r="E26" s="150"/>
      <c r="F26" s="150"/>
      <c r="G26" s="150"/>
      <c r="H26" s="150"/>
      <c r="I26" s="150"/>
      <c r="J26" s="150"/>
      <c r="K26" s="150"/>
      <c r="L26" s="150"/>
      <c r="M26" s="150"/>
      <c r="N26" s="153"/>
      <c r="O26" s="154"/>
      <c r="P26" s="222"/>
    </row>
    <row r="27" spans="1:17" ht="35.25" customHeight="1">
      <c r="A27" s="150"/>
      <c r="B27" s="151"/>
      <c r="C27" s="152"/>
      <c r="D27" s="152"/>
      <c r="E27" s="150"/>
      <c r="F27" s="150"/>
      <c r="G27" s="150"/>
      <c r="H27" s="150"/>
      <c r="I27" s="150"/>
      <c r="J27" s="150"/>
      <c r="K27" s="150"/>
      <c r="L27" s="150"/>
      <c r="M27" s="150"/>
      <c r="N27" s="153"/>
      <c r="O27" s="154"/>
      <c r="P27" s="222"/>
    </row>
    <row r="28" spans="1:17" ht="35.25" customHeight="1">
      <c r="A28" s="104">
        <v>14</v>
      </c>
      <c r="B28" s="105" t="e">
        <f>'D.HADIR III MINGGU I'!#REF!</f>
        <v>#REF!</v>
      </c>
      <c r="C28" s="106" t="str">
        <f>C20</f>
        <v>Tukang Batu</v>
      </c>
      <c r="D28" s="106" t="s">
        <v>182</v>
      </c>
      <c r="E28" s="104" t="s">
        <v>389</v>
      </c>
      <c r="F28" s="104" t="s">
        <v>389</v>
      </c>
      <c r="G28" s="104" t="s">
        <v>389</v>
      </c>
      <c r="H28" s="104" t="s">
        <v>389</v>
      </c>
      <c r="I28" s="104" t="s">
        <v>389</v>
      </c>
      <c r="J28" s="104" t="s">
        <v>389</v>
      </c>
      <c r="K28" s="104" t="s">
        <v>389</v>
      </c>
      <c r="L28" s="104">
        <f>M28*8</f>
        <v>0</v>
      </c>
      <c r="M28" s="104">
        <f>SUM(E28:K28)</f>
        <v>0</v>
      </c>
      <c r="N28" s="134">
        <v>130000</v>
      </c>
      <c r="O28" s="135">
        <f>M28*N28</f>
        <v>0</v>
      </c>
      <c r="P28" s="137">
        <v>14</v>
      </c>
    </row>
    <row r="29" spans="1:17" ht="35.25" customHeight="1">
      <c r="A29" s="104">
        <v>15</v>
      </c>
      <c r="B29" s="105" t="str">
        <f>'D.HADIR III MINGGU I'!B23</f>
        <v>Putu Arya Adi Putra</v>
      </c>
      <c r="C29" s="218" t="s">
        <v>405</v>
      </c>
      <c r="D29" s="106" t="s">
        <v>182</v>
      </c>
      <c r="E29" s="104" t="s">
        <v>389</v>
      </c>
      <c r="F29" s="104" t="s">
        <v>389</v>
      </c>
      <c r="G29" s="104" t="s">
        <v>389</v>
      </c>
      <c r="H29" s="104" t="s">
        <v>389</v>
      </c>
      <c r="I29" s="104" t="s">
        <v>389</v>
      </c>
      <c r="J29" s="104" t="s">
        <v>389</v>
      </c>
      <c r="K29" s="104" t="s">
        <v>389</v>
      </c>
      <c r="L29" s="104">
        <f t="shared" ref="L29:L49" si="3">M29*8</f>
        <v>0</v>
      </c>
      <c r="M29" s="104">
        <f>SUM(E29:K29)</f>
        <v>0</v>
      </c>
      <c r="N29" s="134">
        <v>145000</v>
      </c>
      <c r="O29" s="135">
        <f>M29*N29</f>
        <v>0</v>
      </c>
      <c r="P29" s="136">
        <v>15</v>
      </c>
    </row>
    <row r="30" spans="1:17" ht="35.25" customHeight="1">
      <c r="A30" s="104">
        <v>16</v>
      </c>
      <c r="B30" s="105" t="e">
        <f>'D.HADIR III MINGGU I'!#REF!</f>
        <v>#REF!</v>
      </c>
      <c r="C30" s="106" t="str">
        <f>C12</f>
        <v>Mandor</v>
      </c>
      <c r="D30" s="106" t="s">
        <v>182</v>
      </c>
      <c r="E30" s="104" t="s">
        <v>389</v>
      </c>
      <c r="F30" s="104" t="s">
        <v>389</v>
      </c>
      <c r="G30" s="104" t="s">
        <v>389</v>
      </c>
      <c r="H30" s="104" t="s">
        <v>389</v>
      </c>
      <c r="I30" s="104" t="s">
        <v>389</v>
      </c>
      <c r="J30" s="104" t="s">
        <v>389</v>
      </c>
      <c r="K30" s="104" t="s">
        <v>389</v>
      </c>
      <c r="L30" s="104">
        <f t="shared" si="3"/>
        <v>0</v>
      </c>
      <c r="M30" s="104">
        <f t="shared" ref="M30:M49" si="4">SUM(E30:K30)</f>
        <v>0</v>
      </c>
      <c r="N30" s="134">
        <v>150000</v>
      </c>
      <c r="O30" s="135">
        <f>M30*N30</f>
        <v>0</v>
      </c>
      <c r="P30" s="137">
        <v>16</v>
      </c>
    </row>
    <row r="31" spans="1:17" ht="35.25" customHeight="1">
      <c r="A31" s="104">
        <v>17</v>
      </c>
      <c r="B31" s="105" t="s">
        <v>301</v>
      </c>
      <c r="C31" s="106" t="s">
        <v>177</v>
      </c>
      <c r="D31" s="106" t="s">
        <v>182</v>
      </c>
      <c r="E31" s="104">
        <v>1</v>
      </c>
      <c r="F31" s="104" t="s">
        <v>389</v>
      </c>
      <c r="G31" s="104" t="s">
        <v>389</v>
      </c>
      <c r="H31" s="104" t="s">
        <v>389</v>
      </c>
      <c r="I31" s="104" t="s">
        <v>389</v>
      </c>
      <c r="J31" s="104" t="s">
        <v>389</v>
      </c>
      <c r="K31" s="104" t="s">
        <v>389</v>
      </c>
      <c r="L31" s="104">
        <f t="shared" si="3"/>
        <v>8</v>
      </c>
      <c r="M31" s="104">
        <f t="shared" si="4"/>
        <v>1</v>
      </c>
      <c r="N31" s="134">
        <v>90000</v>
      </c>
      <c r="O31" s="135">
        <f t="shared" si="2"/>
        <v>90000</v>
      </c>
      <c r="P31" s="136">
        <v>17</v>
      </c>
    </row>
    <row r="32" spans="1:17" ht="35.25" customHeight="1">
      <c r="A32" s="104">
        <v>18</v>
      </c>
      <c r="B32" s="105" t="s">
        <v>302</v>
      </c>
      <c r="C32" s="106" t="s">
        <v>177</v>
      </c>
      <c r="D32" s="106" t="s">
        <v>182</v>
      </c>
      <c r="E32" s="104">
        <v>1</v>
      </c>
      <c r="F32" s="104" t="s">
        <v>389</v>
      </c>
      <c r="G32" s="104" t="s">
        <v>389</v>
      </c>
      <c r="H32" s="104"/>
      <c r="I32" s="104" t="s">
        <v>389</v>
      </c>
      <c r="J32" s="104" t="s">
        <v>389</v>
      </c>
      <c r="K32" s="104" t="s">
        <v>389</v>
      </c>
      <c r="L32" s="104">
        <f t="shared" si="3"/>
        <v>8</v>
      </c>
      <c r="M32" s="104">
        <f t="shared" si="4"/>
        <v>1</v>
      </c>
      <c r="N32" s="134">
        <v>90000</v>
      </c>
      <c r="O32" s="135">
        <f t="shared" si="2"/>
        <v>90000</v>
      </c>
      <c r="P32" s="137">
        <v>18</v>
      </c>
      <c r="Q32" s="138"/>
    </row>
    <row r="33" spans="1:18" ht="35.25" customHeight="1">
      <c r="A33" s="104">
        <v>19</v>
      </c>
      <c r="B33" s="105" t="s">
        <v>124</v>
      </c>
      <c r="C33" s="106" t="s">
        <v>177</v>
      </c>
      <c r="D33" s="106" t="s">
        <v>182</v>
      </c>
      <c r="E33" s="104">
        <v>1</v>
      </c>
      <c r="F33" s="104" t="s">
        <v>389</v>
      </c>
      <c r="G33" s="104" t="s">
        <v>389</v>
      </c>
      <c r="H33" s="104" t="s">
        <v>389</v>
      </c>
      <c r="I33" s="104" t="s">
        <v>389</v>
      </c>
      <c r="J33" s="104" t="s">
        <v>389</v>
      </c>
      <c r="K33" s="104" t="s">
        <v>389</v>
      </c>
      <c r="L33" s="104">
        <f t="shared" si="3"/>
        <v>8</v>
      </c>
      <c r="M33" s="104">
        <f t="shared" si="4"/>
        <v>1</v>
      </c>
      <c r="N33" s="134">
        <v>90000</v>
      </c>
      <c r="O33" s="135">
        <f t="shared" si="2"/>
        <v>90000</v>
      </c>
      <c r="P33" s="136">
        <v>19</v>
      </c>
      <c r="Q33" s="138"/>
    </row>
    <row r="34" spans="1:18" ht="35.25" customHeight="1">
      <c r="A34" s="104">
        <v>20</v>
      </c>
      <c r="B34" s="105" t="s">
        <v>125</v>
      </c>
      <c r="C34" s="106" t="s">
        <v>177</v>
      </c>
      <c r="D34" s="106" t="s">
        <v>182</v>
      </c>
      <c r="E34" s="104">
        <v>1</v>
      </c>
      <c r="F34" s="104" t="s">
        <v>389</v>
      </c>
      <c r="G34" s="104" t="s">
        <v>389</v>
      </c>
      <c r="H34" s="104" t="s">
        <v>389</v>
      </c>
      <c r="I34" s="104" t="s">
        <v>389</v>
      </c>
      <c r="J34" s="104" t="s">
        <v>389</v>
      </c>
      <c r="K34" s="104" t="s">
        <v>389</v>
      </c>
      <c r="L34" s="104">
        <f t="shared" si="3"/>
        <v>8</v>
      </c>
      <c r="M34" s="104">
        <f t="shared" si="4"/>
        <v>1</v>
      </c>
      <c r="N34" s="134">
        <v>90000</v>
      </c>
      <c r="O34" s="135">
        <f>M34*N34</f>
        <v>90000</v>
      </c>
      <c r="P34" s="137">
        <v>20</v>
      </c>
      <c r="Q34" s="138"/>
    </row>
    <row r="35" spans="1:18" ht="35.25" customHeight="1">
      <c r="A35" s="104">
        <v>21</v>
      </c>
      <c r="B35" s="112" t="s">
        <v>304</v>
      </c>
      <c r="C35" s="113" t="s">
        <v>177</v>
      </c>
      <c r="D35" s="106" t="s">
        <v>182</v>
      </c>
      <c r="E35" s="104">
        <v>1</v>
      </c>
      <c r="F35" s="104" t="s">
        <v>389</v>
      </c>
      <c r="G35" s="162" t="s">
        <v>389</v>
      </c>
      <c r="H35" s="162" t="s">
        <v>389</v>
      </c>
      <c r="I35" s="104" t="s">
        <v>389</v>
      </c>
      <c r="J35" s="104" t="s">
        <v>389</v>
      </c>
      <c r="K35" s="104" t="s">
        <v>389</v>
      </c>
      <c r="L35" s="104">
        <f t="shared" si="3"/>
        <v>8</v>
      </c>
      <c r="M35" s="104">
        <f t="shared" si="4"/>
        <v>1</v>
      </c>
      <c r="N35" s="134">
        <v>90000</v>
      </c>
      <c r="O35" s="166">
        <f t="shared" ref="O35:O52" si="5">M35*N35</f>
        <v>90000</v>
      </c>
      <c r="P35" s="136">
        <v>21</v>
      </c>
      <c r="Q35" s="138"/>
      <c r="R35" s="138"/>
    </row>
    <row r="36" spans="1:18" ht="35.25" customHeight="1">
      <c r="A36" s="104">
        <v>22</v>
      </c>
      <c r="B36" s="105" t="s">
        <v>303</v>
      </c>
      <c r="C36" s="106" t="s">
        <v>177</v>
      </c>
      <c r="D36" s="106" t="s">
        <v>182</v>
      </c>
      <c r="E36" s="104">
        <v>1</v>
      </c>
      <c r="F36" s="104" t="s">
        <v>389</v>
      </c>
      <c r="G36" s="162" t="s">
        <v>389</v>
      </c>
      <c r="H36" s="162" t="s">
        <v>389</v>
      </c>
      <c r="I36" s="104" t="s">
        <v>389</v>
      </c>
      <c r="J36" s="104" t="s">
        <v>389</v>
      </c>
      <c r="K36" s="104" t="s">
        <v>389</v>
      </c>
      <c r="L36" s="104">
        <f t="shared" si="3"/>
        <v>8</v>
      </c>
      <c r="M36" s="104">
        <f t="shared" si="4"/>
        <v>1</v>
      </c>
      <c r="N36" s="134">
        <v>90000</v>
      </c>
      <c r="O36" s="166">
        <f t="shared" si="5"/>
        <v>90000</v>
      </c>
      <c r="P36" s="137">
        <v>22</v>
      </c>
      <c r="Q36" s="138"/>
      <c r="R36" s="138"/>
    </row>
    <row r="37" spans="1:18" s="149" customFormat="1" ht="35.25" customHeight="1">
      <c r="A37" s="104">
        <v>23</v>
      </c>
      <c r="B37" s="105" t="s">
        <v>305</v>
      </c>
      <c r="C37" s="106" t="s">
        <v>177</v>
      </c>
      <c r="D37" s="106" t="s">
        <v>182</v>
      </c>
      <c r="E37" s="104" t="s">
        <v>389</v>
      </c>
      <c r="F37" s="104" t="s">
        <v>389</v>
      </c>
      <c r="G37" s="162" t="s">
        <v>389</v>
      </c>
      <c r="H37" s="162" t="s">
        <v>389</v>
      </c>
      <c r="I37" s="104" t="s">
        <v>389</v>
      </c>
      <c r="J37" s="104" t="s">
        <v>389</v>
      </c>
      <c r="K37" s="104" t="s">
        <v>389</v>
      </c>
      <c r="L37" s="104">
        <f t="shared" si="3"/>
        <v>0</v>
      </c>
      <c r="M37" s="104">
        <f t="shared" si="4"/>
        <v>0</v>
      </c>
      <c r="N37" s="134">
        <f>N35</f>
        <v>90000</v>
      </c>
      <c r="O37" s="166">
        <f t="shared" si="5"/>
        <v>0</v>
      </c>
      <c r="P37" s="136">
        <v>23</v>
      </c>
      <c r="Q37" s="138"/>
      <c r="R37" s="138"/>
    </row>
    <row r="38" spans="1:18" s="138" customFormat="1" ht="35.25" customHeight="1">
      <c r="A38" s="104">
        <v>24</v>
      </c>
      <c r="B38" s="105" t="s">
        <v>194</v>
      </c>
      <c r="C38" s="106" t="s">
        <v>177</v>
      </c>
      <c r="D38" s="106" t="s">
        <v>182</v>
      </c>
      <c r="E38" s="104">
        <v>1</v>
      </c>
      <c r="F38" s="104" t="s">
        <v>389</v>
      </c>
      <c r="G38" s="162" t="s">
        <v>389</v>
      </c>
      <c r="H38" s="162" t="s">
        <v>389</v>
      </c>
      <c r="I38" s="104" t="s">
        <v>389</v>
      </c>
      <c r="J38" s="104" t="s">
        <v>389</v>
      </c>
      <c r="K38" s="104" t="s">
        <v>389</v>
      </c>
      <c r="L38" s="104">
        <f t="shared" si="3"/>
        <v>8</v>
      </c>
      <c r="M38" s="104">
        <f t="shared" si="4"/>
        <v>1</v>
      </c>
      <c r="N38" s="134">
        <v>90000</v>
      </c>
      <c r="O38" s="166">
        <f t="shared" si="5"/>
        <v>90000</v>
      </c>
      <c r="P38" s="137">
        <v>24</v>
      </c>
      <c r="Q38" s="128"/>
    </row>
    <row r="39" spans="1:18" s="161" customFormat="1" ht="35.25" customHeight="1">
      <c r="A39" s="104">
        <v>25</v>
      </c>
      <c r="B39" s="105" t="s">
        <v>126</v>
      </c>
      <c r="C39" s="106" t="s">
        <v>177</v>
      </c>
      <c r="D39" s="106" t="s">
        <v>182</v>
      </c>
      <c r="E39" s="104">
        <v>1</v>
      </c>
      <c r="F39" s="104" t="s">
        <v>389</v>
      </c>
      <c r="G39" s="104" t="s">
        <v>389</v>
      </c>
      <c r="H39" s="104" t="s">
        <v>389</v>
      </c>
      <c r="I39" s="104" t="s">
        <v>389</v>
      </c>
      <c r="J39" s="104" t="s">
        <v>389</v>
      </c>
      <c r="K39" s="104" t="s">
        <v>389</v>
      </c>
      <c r="L39" s="104">
        <f t="shared" si="3"/>
        <v>8</v>
      </c>
      <c r="M39" s="104">
        <f t="shared" si="4"/>
        <v>1</v>
      </c>
      <c r="N39" s="134">
        <f t="shared" ref="N39:N49" si="6">N37</f>
        <v>90000</v>
      </c>
      <c r="O39" s="166">
        <f t="shared" si="5"/>
        <v>90000</v>
      </c>
      <c r="P39" s="136">
        <v>25</v>
      </c>
      <c r="Q39" s="128"/>
      <c r="R39" s="138"/>
    </row>
    <row r="40" spans="1:18" s="138" customFormat="1" ht="35.25" customHeight="1">
      <c r="A40" s="104">
        <v>26</v>
      </c>
      <c r="B40" s="105" t="s">
        <v>193</v>
      </c>
      <c r="C40" s="106" t="s">
        <v>177</v>
      </c>
      <c r="D40" s="106" t="s">
        <v>182</v>
      </c>
      <c r="E40" s="104">
        <v>1</v>
      </c>
      <c r="F40" s="104" t="s">
        <v>389</v>
      </c>
      <c r="G40" s="104" t="s">
        <v>389</v>
      </c>
      <c r="H40" s="104" t="s">
        <v>389</v>
      </c>
      <c r="I40" s="104" t="s">
        <v>389</v>
      </c>
      <c r="J40" s="104" t="s">
        <v>389</v>
      </c>
      <c r="K40" s="104" t="s">
        <v>389</v>
      </c>
      <c r="L40" s="104">
        <f t="shared" si="3"/>
        <v>8</v>
      </c>
      <c r="M40" s="104">
        <f t="shared" si="4"/>
        <v>1</v>
      </c>
      <c r="N40" s="134">
        <f t="shared" si="6"/>
        <v>90000</v>
      </c>
      <c r="O40" s="166">
        <f t="shared" si="5"/>
        <v>90000</v>
      </c>
      <c r="P40" s="137">
        <v>26</v>
      </c>
      <c r="Q40" s="128"/>
    </row>
    <row r="41" spans="1:18" ht="35.25" customHeight="1">
      <c r="A41" s="104">
        <v>27</v>
      </c>
      <c r="B41" s="105" t="s">
        <v>127</v>
      </c>
      <c r="C41" s="106" t="s">
        <v>177</v>
      </c>
      <c r="D41" s="106" t="s">
        <v>182</v>
      </c>
      <c r="E41" s="104">
        <v>1</v>
      </c>
      <c r="F41" s="104" t="s">
        <v>389</v>
      </c>
      <c r="G41" s="104" t="s">
        <v>389</v>
      </c>
      <c r="H41" s="104" t="s">
        <v>389</v>
      </c>
      <c r="I41" s="104" t="s">
        <v>389</v>
      </c>
      <c r="J41" s="104" t="s">
        <v>389</v>
      </c>
      <c r="K41" s="104" t="s">
        <v>389</v>
      </c>
      <c r="L41" s="104">
        <f t="shared" si="3"/>
        <v>8</v>
      </c>
      <c r="M41" s="104">
        <f t="shared" si="4"/>
        <v>1</v>
      </c>
      <c r="N41" s="134">
        <f t="shared" si="6"/>
        <v>90000</v>
      </c>
      <c r="O41" s="166">
        <f t="shared" si="5"/>
        <v>90000</v>
      </c>
      <c r="P41" s="136">
        <v>27</v>
      </c>
    </row>
    <row r="42" spans="1:18" ht="35.25" customHeight="1">
      <c r="A42" s="104">
        <v>28</v>
      </c>
      <c r="B42" s="105" t="s">
        <v>308</v>
      </c>
      <c r="C42" s="106" t="s">
        <v>177</v>
      </c>
      <c r="D42" s="106" t="s">
        <v>182</v>
      </c>
      <c r="E42" s="104">
        <v>1</v>
      </c>
      <c r="F42" s="104" t="s">
        <v>389</v>
      </c>
      <c r="G42" s="104" t="s">
        <v>389</v>
      </c>
      <c r="H42" s="104" t="s">
        <v>389</v>
      </c>
      <c r="I42" s="104" t="s">
        <v>389</v>
      </c>
      <c r="J42" s="104" t="s">
        <v>389</v>
      </c>
      <c r="K42" s="104" t="s">
        <v>389</v>
      </c>
      <c r="L42" s="104">
        <f t="shared" si="3"/>
        <v>8</v>
      </c>
      <c r="M42" s="104">
        <f t="shared" si="4"/>
        <v>1</v>
      </c>
      <c r="N42" s="134">
        <f t="shared" si="6"/>
        <v>90000</v>
      </c>
      <c r="O42" s="166">
        <f t="shared" si="5"/>
        <v>90000</v>
      </c>
      <c r="P42" s="137">
        <v>28</v>
      </c>
    </row>
    <row r="43" spans="1:18" ht="26.25" customHeight="1">
      <c r="A43" s="104">
        <v>29</v>
      </c>
      <c r="B43" s="105" t="s">
        <v>306</v>
      </c>
      <c r="C43" s="106" t="s">
        <v>177</v>
      </c>
      <c r="D43" s="106" t="s">
        <v>182</v>
      </c>
      <c r="E43" s="104">
        <v>1</v>
      </c>
      <c r="F43" s="104" t="s">
        <v>389</v>
      </c>
      <c r="G43" s="104" t="s">
        <v>389</v>
      </c>
      <c r="H43" s="104" t="s">
        <v>389</v>
      </c>
      <c r="I43" s="104" t="s">
        <v>389</v>
      </c>
      <c r="J43" s="104" t="s">
        <v>389</v>
      </c>
      <c r="K43" s="104" t="s">
        <v>389</v>
      </c>
      <c r="L43" s="104">
        <f t="shared" si="3"/>
        <v>8</v>
      </c>
      <c r="M43" s="104">
        <f t="shared" si="4"/>
        <v>1</v>
      </c>
      <c r="N43" s="134">
        <f t="shared" si="6"/>
        <v>90000</v>
      </c>
      <c r="O43" s="166">
        <f t="shared" si="5"/>
        <v>90000</v>
      </c>
      <c r="P43" s="136">
        <v>29</v>
      </c>
    </row>
    <row r="44" spans="1:18" ht="34.5" customHeight="1">
      <c r="A44" s="104">
        <v>30</v>
      </c>
      <c r="B44" s="105" t="s">
        <v>307</v>
      </c>
      <c r="C44" s="106" t="s">
        <v>177</v>
      </c>
      <c r="D44" s="106" t="s">
        <v>182</v>
      </c>
      <c r="E44" s="104">
        <v>1</v>
      </c>
      <c r="F44" s="104" t="s">
        <v>389</v>
      </c>
      <c r="G44" s="104" t="s">
        <v>389</v>
      </c>
      <c r="H44" s="104" t="s">
        <v>389</v>
      </c>
      <c r="I44" s="104" t="s">
        <v>389</v>
      </c>
      <c r="J44" s="104" t="s">
        <v>389</v>
      </c>
      <c r="K44" s="104" t="s">
        <v>389</v>
      </c>
      <c r="L44" s="104">
        <f t="shared" si="3"/>
        <v>8</v>
      </c>
      <c r="M44" s="104">
        <f t="shared" si="4"/>
        <v>1</v>
      </c>
      <c r="N44" s="134">
        <f t="shared" si="6"/>
        <v>90000</v>
      </c>
      <c r="O44" s="166">
        <f t="shared" si="5"/>
        <v>90000</v>
      </c>
      <c r="P44" s="137">
        <v>30</v>
      </c>
    </row>
    <row r="45" spans="1:18" ht="34.5" customHeight="1">
      <c r="A45" s="104">
        <v>31</v>
      </c>
      <c r="B45" s="105" t="s">
        <v>188</v>
      </c>
      <c r="C45" s="106" t="s">
        <v>177</v>
      </c>
      <c r="D45" s="106" t="s">
        <v>182</v>
      </c>
      <c r="E45" s="104">
        <v>1</v>
      </c>
      <c r="F45" s="104" t="s">
        <v>389</v>
      </c>
      <c r="G45" s="104" t="s">
        <v>389</v>
      </c>
      <c r="H45" s="104" t="s">
        <v>389</v>
      </c>
      <c r="I45" s="104" t="s">
        <v>389</v>
      </c>
      <c r="J45" s="104" t="s">
        <v>389</v>
      </c>
      <c r="K45" s="104" t="s">
        <v>389</v>
      </c>
      <c r="L45" s="104">
        <f t="shared" si="3"/>
        <v>8</v>
      </c>
      <c r="M45" s="104">
        <f t="shared" si="4"/>
        <v>1</v>
      </c>
      <c r="N45" s="134">
        <f t="shared" si="6"/>
        <v>90000</v>
      </c>
      <c r="O45" s="166">
        <f t="shared" si="5"/>
        <v>90000</v>
      </c>
      <c r="P45" s="136">
        <v>31</v>
      </c>
    </row>
    <row r="46" spans="1:18" ht="34.5" customHeight="1">
      <c r="A46" s="104">
        <v>32</v>
      </c>
      <c r="B46" s="105" t="s">
        <v>309</v>
      </c>
      <c r="C46" s="106" t="s">
        <v>177</v>
      </c>
      <c r="D46" s="106" t="s">
        <v>182</v>
      </c>
      <c r="E46" s="104">
        <v>1</v>
      </c>
      <c r="F46" s="104" t="s">
        <v>389</v>
      </c>
      <c r="G46" s="104" t="s">
        <v>389</v>
      </c>
      <c r="H46" s="104" t="s">
        <v>389</v>
      </c>
      <c r="I46" s="104" t="s">
        <v>389</v>
      </c>
      <c r="J46" s="104" t="s">
        <v>389</v>
      </c>
      <c r="K46" s="104" t="s">
        <v>389</v>
      </c>
      <c r="L46" s="104">
        <f t="shared" si="3"/>
        <v>8</v>
      </c>
      <c r="M46" s="104">
        <f t="shared" si="4"/>
        <v>1</v>
      </c>
      <c r="N46" s="134">
        <f t="shared" si="6"/>
        <v>90000</v>
      </c>
      <c r="O46" s="166">
        <f t="shared" si="5"/>
        <v>90000</v>
      </c>
      <c r="P46" s="137">
        <v>32</v>
      </c>
    </row>
    <row r="47" spans="1:18" ht="34.5" customHeight="1">
      <c r="A47" s="104">
        <v>33</v>
      </c>
      <c r="B47" s="105" t="s">
        <v>310</v>
      </c>
      <c r="C47" s="106" t="s">
        <v>177</v>
      </c>
      <c r="D47" s="106" t="s">
        <v>182</v>
      </c>
      <c r="E47" s="104">
        <v>1</v>
      </c>
      <c r="F47" s="104" t="s">
        <v>389</v>
      </c>
      <c r="G47" s="104" t="s">
        <v>389</v>
      </c>
      <c r="H47" s="104" t="s">
        <v>389</v>
      </c>
      <c r="I47" s="104" t="s">
        <v>389</v>
      </c>
      <c r="J47" s="104" t="s">
        <v>389</v>
      </c>
      <c r="K47" s="104" t="s">
        <v>389</v>
      </c>
      <c r="L47" s="104">
        <f t="shared" si="3"/>
        <v>8</v>
      </c>
      <c r="M47" s="104">
        <f t="shared" si="4"/>
        <v>1</v>
      </c>
      <c r="N47" s="134">
        <f t="shared" si="6"/>
        <v>90000</v>
      </c>
      <c r="O47" s="166">
        <f t="shared" si="5"/>
        <v>90000</v>
      </c>
      <c r="P47" s="136">
        <v>33</v>
      </c>
    </row>
    <row r="48" spans="1:18" ht="34.5" customHeight="1">
      <c r="A48" s="104">
        <v>34</v>
      </c>
      <c r="B48" s="105" t="s">
        <v>311</v>
      </c>
      <c r="C48" s="106" t="s">
        <v>177</v>
      </c>
      <c r="D48" s="106" t="s">
        <v>182</v>
      </c>
      <c r="E48" s="104">
        <v>1</v>
      </c>
      <c r="F48" s="104" t="s">
        <v>389</v>
      </c>
      <c r="G48" s="104" t="s">
        <v>389</v>
      </c>
      <c r="H48" s="104" t="s">
        <v>389</v>
      </c>
      <c r="I48" s="104" t="s">
        <v>389</v>
      </c>
      <c r="J48" s="104" t="s">
        <v>389</v>
      </c>
      <c r="K48" s="104" t="s">
        <v>389</v>
      </c>
      <c r="L48" s="104">
        <f t="shared" si="3"/>
        <v>8</v>
      </c>
      <c r="M48" s="104">
        <f t="shared" si="4"/>
        <v>1</v>
      </c>
      <c r="N48" s="134">
        <f t="shared" si="6"/>
        <v>90000</v>
      </c>
      <c r="O48" s="166">
        <f t="shared" si="5"/>
        <v>90000</v>
      </c>
      <c r="P48" s="137">
        <v>34</v>
      </c>
    </row>
    <row r="49" spans="1:17" ht="34.5" customHeight="1">
      <c r="A49" s="104">
        <v>35</v>
      </c>
      <c r="B49" s="105" t="s">
        <v>135</v>
      </c>
      <c r="C49" s="106" t="s">
        <v>177</v>
      </c>
      <c r="D49" s="106" t="s">
        <v>182</v>
      </c>
      <c r="E49" s="104" t="s">
        <v>389</v>
      </c>
      <c r="F49" s="104">
        <v>1</v>
      </c>
      <c r="G49" s="104" t="s">
        <v>389</v>
      </c>
      <c r="H49" s="104" t="s">
        <v>389</v>
      </c>
      <c r="I49" s="104" t="s">
        <v>389</v>
      </c>
      <c r="J49" s="104" t="s">
        <v>389</v>
      </c>
      <c r="K49" s="104" t="s">
        <v>389</v>
      </c>
      <c r="L49" s="104">
        <f t="shared" si="3"/>
        <v>8</v>
      </c>
      <c r="M49" s="104">
        <f t="shared" si="4"/>
        <v>1</v>
      </c>
      <c r="N49" s="134">
        <f t="shared" si="6"/>
        <v>90000</v>
      </c>
      <c r="O49" s="166">
        <f t="shared" si="5"/>
        <v>90000</v>
      </c>
      <c r="P49" s="136">
        <v>35</v>
      </c>
    </row>
    <row r="50" spans="1:17" ht="34.5" customHeight="1">
      <c r="A50" s="143"/>
      <c r="B50" s="144"/>
      <c r="C50" s="145"/>
      <c r="D50" s="145"/>
      <c r="E50" s="143"/>
      <c r="F50" s="143"/>
      <c r="G50" s="143"/>
      <c r="H50" s="143"/>
      <c r="I50" s="143"/>
      <c r="J50" s="143"/>
      <c r="K50" s="143"/>
      <c r="L50" s="143"/>
      <c r="M50" s="143"/>
      <c r="N50" s="146"/>
      <c r="O50" s="147"/>
      <c r="P50" s="223"/>
    </row>
    <row r="51" spans="1:17" ht="34.5" customHeight="1">
      <c r="A51" s="155"/>
      <c r="B51" s="156"/>
      <c r="C51" s="157"/>
      <c r="D51" s="157"/>
      <c r="E51" s="155"/>
      <c r="F51" s="155"/>
      <c r="G51" s="155"/>
      <c r="H51" s="155"/>
      <c r="I51" s="155"/>
      <c r="J51" s="155"/>
      <c r="K51" s="155"/>
      <c r="L51" s="155"/>
      <c r="M51" s="155"/>
      <c r="N51" s="158"/>
      <c r="O51" s="159"/>
      <c r="P51" s="224"/>
    </row>
    <row r="52" spans="1:17" ht="34.5" customHeight="1">
      <c r="A52" s="162">
        <v>36</v>
      </c>
      <c r="B52" s="105" t="s">
        <v>312</v>
      </c>
      <c r="C52" s="106" t="s">
        <v>177</v>
      </c>
      <c r="D52" s="106" t="s">
        <v>182</v>
      </c>
      <c r="E52" s="104" t="s">
        <v>389</v>
      </c>
      <c r="F52" s="104">
        <v>1</v>
      </c>
      <c r="G52" s="104" t="s">
        <v>389</v>
      </c>
      <c r="H52" s="104" t="s">
        <v>389</v>
      </c>
      <c r="I52" s="104" t="s">
        <v>389</v>
      </c>
      <c r="J52" s="104" t="s">
        <v>389</v>
      </c>
      <c r="K52" s="104" t="s">
        <v>389</v>
      </c>
      <c r="L52" s="162">
        <f>M52*8</f>
        <v>8</v>
      </c>
      <c r="M52" s="162">
        <f>SUM(E52:K52)</f>
        <v>1</v>
      </c>
      <c r="N52" s="134">
        <f>N48</f>
        <v>90000</v>
      </c>
      <c r="O52" s="166">
        <f t="shared" si="5"/>
        <v>90000</v>
      </c>
      <c r="P52" s="167">
        <v>36</v>
      </c>
    </row>
    <row r="53" spans="1:17" ht="34.5" customHeight="1">
      <c r="A53" s="104">
        <v>37</v>
      </c>
      <c r="B53" s="105" t="s">
        <v>130</v>
      </c>
      <c r="C53" s="106" t="s">
        <v>177</v>
      </c>
      <c r="D53" s="106" t="s">
        <v>182</v>
      </c>
      <c r="E53" s="104" t="s">
        <v>389</v>
      </c>
      <c r="F53" s="104">
        <v>1</v>
      </c>
      <c r="G53" s="104" t="s">
        <v>389</v>
      </c>
      <c r="H53" s="104" t="s">
        <v>389</v>
      </c>
      <c r="I53" s="104" t="s">
        <v>389</v>
      </c>
      <c r="J53" s="104" t="s">
        <v>389</v>
      </c>
      <c r="K53" s="104" t="s">
        <v>389</v>
      </c>
      <c r="L53" s="162">
        <f t="shared" ref="L53:L74" si="7">M53*8</f>
        <v>8</v>
      </c>
      <c r="M53" s="162">
        <f t="shared" ref="M53:M74" si="8">SUM(E53:K53)</f>
        <v>1</v>
      </c>
      <c r="N53" s="134">
        <f>N49</f>
        <v>90000</v>
      </c>
      <c r="O53" s="135">
        <f>M53*N53</f>
        <v>90000</v>
      </c>
      <c r="P53" s="219">
        <v>37</v>
      </c>
    </row>
    <row r="54" spans="1:17" ht="34.5" customHeight="1">
      <c r="A54" s="162">
        <v>38</v>
      </c>
      <c r="B54" s="105" t="s">
        <v>137</v>
      </c>
      <c r="C54" s="106" t="s">
        <v>177</v>
      </c>
      <c r="D54" s="106" t="s">
        <v>182</v>
      </c>
      <c r="E54" s="104" t="s">
        <v>389</v>
      </c>
      <c r="F54" s="104">
        <v>1</v>
      </c>
      <c r="G54" s="104" t="s">
        <v>389</v>
      </c>
      <c r="H54" s="104" t="s">
        <v>389</v>
      </c>
      <c r="I54" s="104" t="s">
        <v>389</v>
      </c>
      <c r="J54" s="104" t="s">
        <v>389</v>
      </c>
      <c r="K54" s="104" t="s">
        <v>389</v>
      </c>
      <c r="L54" s="162">
        <f t="shared" si="7"/>
        <v>8</v>
      </c>
      <c r="M54" s="162">
        <f t="shared" si="8"/>
        <v>1</v>
      </c>
      <c r="N54" s="134">
        <v>90000</v>
      </c>
      <c r="O54" s="135">
        <f t="shared" ref="O54:O84" si="9">M54*N54</f>
        <v>90000</v>
      </c>
      <c r="P54" s="167">
        <v>38</v>
      </c>
      <c r="Q54" s="132"/>
    </row>
    <row r="55" spans="1:17" ht="34.5" customHeight="1">
      <c r="A55" s="104">
        <v>39</v>
      </c>
      <c r="B55" s="105" t="s">
        <v>313</v>
      </c>
      <c r="C55" s="106" t="s">
        <v>177</v>
      </c>
      <c r="D55" s="106" t="s">
        <v>182</v>
      </c>
      <c r="E55" s="104" t="s">
        <v>389</v>
      </c>
      <c r="F55" s="104">
        <v>1</v>
      </c>
      <c r="G55" s="104" t="s">
        <v>389</v>
      </c>
      <c r="H55" s="104" t="s">
        <v>389</v>
      </c>
      <c r="I55" s="104" t="s">
        <v>389</v>
      </c>
      <c r="J55" s="104" t="s">
        <v>389</v>
      </c>
      <c r="K55" s="104" t="s">
        <v>389</v>
      </c>
      <c r="L55" s="162">
        <f t="shared" si="7"/>
        <v>8</v>
      </c>
      <c r="M55" s="162">
        <f t="shared" si="8"/>
        <v>1</v>
      </c>
      <c r="N55" s="165">
        <v>90000</v>
      </c>
      <c r="O55" s="135">
        <f t="shared" si="9"/>
        <v>90000</v>
      </c>
      <c r="P55" s="219">
        <v>39</v>
      </c>
    </row>
    <row r="56" spans="1:17" ht="34.5" customHeight="1">
      <c r="A56" s="162">
        <v>40</v>
      </c>
      <c r="B56" s="105" t="s">
        <v>129</v>
      </c>
      <c r="C56" s="106" t="s">
        <v>177</v>
      </c>
      <c r="D56" s="106" t="s">
        <v>182</v>
      </c>
      <c r="E56" s="104" t="s">
        <v>389</v>
      </c>
      <c r="F56" s="104">
        <v>1</v>
      </c>
      <c r="G56" s="104" t="s">
        <v>389</v>
      </c>
      <c r="H56" s="104" t="s">
        <v>389</v>
      </c>
      <c r="I56" s="104" t="s">
        <v>389</v>
      </c>
      <c r="J56" s="104" t="s">
        <v>389</v>
      </c>
      <c r="K56" s="104" t="s">
        <v>389</v>
      </c>
      <c r="L56" s="162">
        <f t="shared" si="7"/>
        <v>8</v>
      </c>
      <c r="M56" s="162">
        <f t="shared" si="8"/>
        <v>1</v>
      </c>
      <c r="N56" s="165">
        <v>90000</v>
      </c>
      <c r="O56" s="135">
        <f t="shared" si="9"/>
        <v>90000</v>
      </c>
      <c r="P56" s="167">
        <v>40</v>
      </c>
    </row>
    <row r="57" spans="1:17" ht="34.5" customHeight="1">
      <c r="A57" s="104">
        <v>41</v>
      </c>
      <c r="B57" s="105" t="s">
        <v>195</v>
      </c>
      <c r="C57" s="106" t="s">
        <v>177</v>
      </c>
      <c r="D57" s="106" t="s">
        <v>182</v>
      </c>
      <c r="E57" s="104" t="s">
        <v>389</v>
      </c>
      <c r="F57" s="104">
        <v>1</v>
      </c>
      <c r="G57" s="104" t="s">
        <v>389</v>
      </c>
      <c r="H57" s="104" t="s">
        <v>389</v>
      </c>
      <c r="I57" s="104" t="s">
        <v>389</v>
      </c>
      <c r="J57" s="104" t="s">
        <v>389</v>
      </c>
      <c r="K57" s="104" t="s">
        <v>389</v>
      </c>
      <c r="L57" s="162">
        <f t="shared" si="7"/>
        <v>8</v>
      </c>
      <c r="M57" s="162">
        <f t="shared" si="8"/>
        <v>1</v>
      </c>
      <c r="N57" s="165">
        <v>90000</v>
      </c>
      <c r="O57" s="135">
        <f t="shared" si="9"/>
        <v>90000</v>
      </c>
      <c r="P57" s="219">
        <v>41</v>
      </c>
    </row>
    <row r="58" spans="1:17" ht="34.5" customHeight="1">
      <c r="A58" s="162">
        <v>42</v>
      </c>
      <c r="B58" s="105" t="s">
        <v>314</v>
      </c>
      <c r="C58" s="106" t="s">
        <v>177</v>
      </c>
      <c r="D58" s="106" t="s">
        <v>182</v>
      </c>
      <c r="E58" s="104" t="s">
        <v>389</v>
      </c>
      <c r="F58" s="104">
        <v>1</v>
      </c>
      <c r="G58" s="104" t="s">
        <v>389</v>
      </c>
      <c r="H58" s="104" t="s">
        <v>389</v>
      </c>
      <c r="I58" s="104" t="s">
        <v>389</v>
      </c>
      <c r="J58" s="104" t="s">
        <v>389</v>
      </c>
      <c r="K58" s="104" t="s">
        <v>389</v>
      </c>
      <c r="L58" s="162">
        <f t="shared" si="7"/>
        <v>8</v>
      </c>
      <c r="M58" s="162">
        <f t="shared" si="8"/>
        <v>1</v>
      </c>
      <c r="N58" s="134">
        <v>90000</v>
      </c>
      <c r="O58" s="135">
        <f t="shared" si="9"/>
        <v>90000</v>
      </c>
      <c r="P58" s="167">
        <v>42</v>
      </c>
    </row>
    <row r="59" spans="1:17" ht="34.5" customHeight="1">
      <c r="A59" s="104">
        <v>43</v>
      </c>
      <c r="B59" s="105" t="s">
        <v>315</v>
      </c>
      <c r="C59" s="106" t="s">
        <v>177</v>
      </c>
      <c r="D59" s="106" t="s">
        <v>182</v>
      </c>
      <c r="E59" s="104" t="s">
        <v>389</v>
      </c>
      <c r="F59" s="104">
        <v>1</v>
      </c>
      <c r="G59" s="104" t="s">
        <v>389</v>
      </c>
      <c r="H59" s="104" t="s">
        <v>389</v>
      </c>
      <c r="I59" s="104" t="s">
        <v>389</v>
      </c>
      <c r="J59" s="104" t="s">
        <v>389</v>
      </c>
      <c r="K59" s="104" t="s">
        <v>389</v>
      </c>
      <c r="L59" s="162">
        <f t="shared" si="7"/>
        <v>8</v>
      </c>
      <c r="M59" s="162">
        <f t="shared" si="8"/>
        <v>1</v>
      </c>
      <c r="N59" s="134">
        <v>90000</v>
      </c>
      <c r="O59" s="135">
        <f t="shared" si="9"/>
        <v>90000</v>
      </c>
      <c r="P59" s="219">
        <v>43</v>
      </c>
    </row>
    <row r="60" spans="1:17" ht="34.5" customHeight="1">
      <c r="A60" s="162">
        <v>44</v>
      </c>
      <c r="B60" s="105" t="s">
        <v>316</v>
      </c>
      <c r="C60" s="106" t="s">
        <v>177</v>
      </c>
      <c r="D60" s="106" t="s">
        <v>182</v>
      </c>
      <c r="E60" s="104" t="s">
        <v>389</v>
      </c>
      <c r="F60" s="104">
        <v>1</v>
      </c>
      <c r="G60" s="104" t="s">
        <v>389</v>
      </c>
      <c r="H60" s="104" t="s">
        <v>389</v>
      </c>
      <c r="I60" s="104" t="s">
        <v>389</v>
      </c>
      <c r="J60" s="104" t="s">
        <v>389</v>
      </c>
      <c r="K60" s="104" t="s">
        <v>389</v>
      </c>
      <c r="L60" s="162">
        <f t="shared" si="7"/>
        <v>8</v>
      </c>
      <c r="M60" s="162">
        <f t="shared" si="8"/>
        <v>1</v>
      </c>
      <c r="N60" s="134">
        <v>90000</v>
      </c>
      <c r="O60" s="135">
        <f t="shared" si="9"/>
        <v>90000</v>
      </c>
      <c r="P60" s="167">
        <v>44</v>
      </c>
    </row>
    <row r="61" spans="1:17" s="149" customFormat="1" ht="34.5" customHeight="1">
      <c r="A61" s="104">
        <v>45</v>
      </c>
      <c r="B61" s="105" t="s">
        <v>317</v>
      </c>
      <c r="C61" s="106" t="s">
        <v>177</v>
      </c>
      <c r="D61" s="106" t="s">
        <v>182</v>
      </c>
      <c r="E61" s="104" t="s">
        <v>389</v>
      </c>
      <c r="F61" s="104">
        <v>1</v>
      </c>
      <c r="G61" s="104" t="s">
        <v>389</v>
      </c>
      <c r="H61" s="104" t="s">
        <v>389</v>
      </c>
      <c r="I61" s="104" t="s">
        <v>389</v>
      </c>
      <c r="J61" s="104" t="s">
        <v>389</v>
      </c>
      <c r="K61" s="104" t="s">
        <v>389</v>
      </c>
      <c r="L61" s="162">
        <f t="shared" si="7"/>
        <v>8</v>
      </c>
      <c r="M61" s="162">
        <f t="shared" si="8"/>
        <v>1</v>
      </c>
      <c r="N61" s="134">
        <v>90000</v>
      </c>
      <c r="O61" s="135">
        <f t="shared" si="9"/>
        <v>90000</v>
      </c>
      <c r="P61" s="219">
        <v>45</v>
      </c>
      <c r="Q61" s="128"/>
    </row>
    <row r="62" spans="1:17" s="161" customFormat="1" ht="34.5" customHeight="1">
      <c r="A62" s="162">
        <v>46</v>
      </c>
      <c r="B62" s="105" t="s">
        <v>351</v>
      </c>
      <c r="C62" s="106" t="s">
        <v>177</v>
      </c>
      <c r="D62" s="106" t="s">
        <v>182</v>
      </c>
      <c r="E62" s="104" t="s">
        <v>389</v>
      </c>
      <c r="F62" s="104" t="s">
        <v>389</v>
      </c>
      <c r="G62" s="104" t="s">
        <v>389</v>
      </c>
      <c r="H62" s="104" t="s">
        <v>389</v>
      </c>
      <c r="I62" s="104" t="s">
        <v>389</v>
      </c>
      <c r="J62" s="104" t="s">
        <v>389</v>
      </c>
      <c r="K62" s="104" t="s">
        <v>389</v>
      </c>
      <c r="L62" s="162">
        <f t="shared" si="7"/>
        <v>0</v>
      </c>
      <c r="M62" s="162">
        <f t="shared" si="8"/>
        <v>0</v>
      </c>
      <c r="N62" s="134">
        <v>90000</v>
      </c>
      <c r="O62" s="135">
        <f t="shared" si="9"/>
        <v>0</v>
      </c>
      <c r="P62" s="167">
        <v>46</v>
      </c>
      <c r="Q62" s="128"/>
    </row>
    <row r="63" spans="1:17" ht="33" customHeight="1">
      <c r="A63" s="104">
        <v>47</v>
      </c>
      <c r="B63" s="105" t="s">
        <v>250</v>
      </c>
      <c r="C63" s="106" t="s">
        <v>177</v>
      </c>
      <c r="D63" s="106" t="s">
        <v>182</v>
      </c>
      <c r="E63" s="104" t="s">
        <v>389</v>
      </c>
      <c r="F63" s="104" t="s">
        <v>389</v>
      </c>
      <c r="G63" s="104" t="s">
        <v>389</v>
      </c>
      <c r="H63" s="104" t="s">
        <v>389</v>
      </c>
      <c r="I63" s="104" t="s">
        <v>389</v>
      </c>
      <c r="J63" s="104" t="s">
        <v>389</v>
      </c>
      <c r="K63" s="104" t="s">
        <v>389</v>
      </c>
      <c r="L63" s="162">
        <f t="shared" si="7"/>
        <v>0</v>
      </c>
      <c r="M63" s="162">
        <f t="shared" si="8"/>
        <v>0</v>
      </c>
      <c r="N63" s="134">
        <v>90000</v>
      </c>
      <c r="O63" s="135">
        <f t="shared" si="9"/>
        <v>0</v>
      </c>
      <c r="P63" s="219">
        <v>47</v>
      </c>
    </row>
    <row r="64" spans="1:17" ht="33" customHeight="1">
      <c r="A64" s="162">
        <v>48</v>
      </c>
      <c r="B64" s="112" t="s">
        <v>216</v>
      </c>
      <c r="C64" s="106" t="s">
        <v>177</v>
      </c>
      <c r="D64" s="106" t="s">
        <v>182</v>
      </c>
      <c r="E64" s="104" t="s">
        <v>389</v>
      </c>
      <c r="F64" s="104">
        <v>1</v>
      </c>
      <c r="G64" s="104" t="s">
        <v>389</v>
      </c>
      <c r="H64" s="104" t="s">
        <v>389</v>
      </c>
      <c r="I64" s="104" t="s">
        <v>389</v>
      </c>
      <c r="J64" s="104" t="s">
        <v>389</v>
      </c>
      <c r="K64" s="104" t="s">
        <v>389</v>
      </c>
      <c r="L64" s="162">
        <f t="shared" si="7"/>
        <v>8</v>
      </c>
      <c r="M64" s="162">
        <f t="shared" si="8"/>
        <v>1</v>
      </c>
      <c r="N64" s="134">
        <v>90000</v>
      </c>
      <c r="O64" s="135">
        <f t="shared" si="9"/>
        <v>90000</v>
      </c>
      <c r="P64" s="167">
        <v>48</v>
      </c>
    </row>
    <row r="65" spans="1:17" ht="33" customHeight="1">
      <c r="A65" s="104">
        <v>49</v>
      </c>
      <c r="B65" s="105" t="s">
        <v>204</v>
      </c>
      <c r="C65" s="106" t="s">
        <v>177</v>
      </c>
      <c r="D65" s="106" t="s">
        <v>182</v>
      </c>
      <c r="E65" s="104" t="s">
        <v>389</v>
      </c>
      <c r="F65" s="104" t="s">
        <v>389</v>
      </c>
      <c r="G65" s="104">
        <v>1</v>
      </c>
      <c r="H65" s="104" t="s">
        <v>389</v>
      </c>
      <c r="I65" s="104" t="s">
        <v>389</v>
      </c>
      <c r="J65" s="104" t="s">
        <v>389</v>
      </c>
      <c r="K65" s="104" t="s">
        <v>389</v>
      </c>
      <c r="L65" s="162">
        <f t="shared" si="7"/>
        <v>8</v>
      </c>
      <c r="M65" s="162">
        <f t="shared" si="8"/>
        <v>1</v>
      </c>
      <c r="N65" s="134">
        <v>90000</v>
      </c>
      <c r="O65" s="135">
        <f t="shared" si="9"/>
        <v>90000</v>
      </c>
      <c r="P65" s="219">
        <v>49</v>
      </c>
    </row>
    <row r="66" spans="1:17" ht="33" customHeight="1">
      <c r="A66" s="162">
        <v>50</v>
      </c>
      <c r="B66" s="105" t="s">
        <v>318</v>
      </c>
      <c r="C66" s="106" t="s">
        <v>177</v>
      </c>
      <c r="D66" s="106" t="s">
        <v>182</v>
      </c>
      <c r="E66" s="104" t="s">
        <v>389</v>
      </c>
      <c r="F66" s="104" t="s">
        <v>389</v>
      </c>
      <c r="G66" s="104">
        <v>1</v>
      </c>
      <c r="H66" s="104" t="s">
        <v>389</v>
      </c>
      <c r="I66" s="104" t="s">
        <v>389</v>
      </c>
      <c r="J66" s="104" t="s">
        <v>389</v>
      </c>
      <c r="K66" s="104" t="s">
        <v>389</v>
      </c>
      <c r="L66" s="162">
        <f t="shared" si="7"/>
        <v>8</v>
      </c>
      <c r="M66" s="162">
        <f t="shared" si="8"/>
        <v>1</v>
      </c>
      <c r="N66" s="134">
        <v>90000</v>
      </c>
      <c r="O66" s="135">
        <f t="shared" si="9"/>
        <v>90000</v>
      </c>
      <c r="P66" s="167">
        <v>50</v>
      </c>
      <c r="Q66" s="225"/>
    </row>
    <row r="67" spans="1:17" ht="33" customHeight="1">
      <c r="A67" s="104">
        <v>51</v>
      </c>
      <c r="B67" s="105" t="s">
        <v>205</v>
      </c>
      <c r="C67" s="106" t="s">
        <v>177</v>
      </c>
      <c r="D67" s="106" t="s">
        <v>182</v>
      </c>
      <c r="E67" s="104" t="s">
        <v>389</v>
      </c>
      <c r="F67" s="104" t="s">
        <v>389</v>
      </c>
      <c r="G67" s="104">
        <v>1</v>
      </c>
      <c r="H67" s="104" t="s">
        <v>389</v>
      </c>
      <c r="I67" s="104" t="s">
        <v>389</v>
      </c>
      <c r="J67" s="104" t="s">
        <v>389</v>
      </c>
      <c r="K67" s="104" t="s">
        <v>389</v>
      </c>
      <c r="L67" s="162">
        <f t="shared" si="7"/>
        <v>8</v>
      </c>
      <c r="M67" s="162">
        <f t="shared" si="8"/>
        <v>1</v>
      </c>
      <c r="N67" s="134">
        <v>90000</v>
      </c>
      <c r="O67" s="135">
        <f t="shared" si="9"/>
        <v>90000</v>
      </c>
      <c r="P67" s="219">
        <v>51</v>
      </c>
      <c r="Q67" s="225"/>
    </row>
    <row r="68" spans="1:17" ht="33" customHeight="1">
      <c r="A68" s="162">
        <v>52</v>
      </c>
      <c r="B68" s="105" t="s">
        <v>207</v>
      </c>
      <c r="C68" s="106" t="s">
        <v>177</v>
      </c>
      <c r="D68" s="106" t="s">
        <v>182</v>
      </c>
      <c r="E68" s="104" t="s">
        <v>389</v>
      </c>
      <c r="F68" s="104" t="s">
        <v>389</v>
      </c>
      <c r="G68" s="104">
        <v>1</v>
      </c>
      <c r="H68" s="104" t="s">
        <v>389</v>
      </c>
      <c r="I68" s="104" t="s">
        <v>389</v>
      </c>
      <c r="J68" s="104" t="s">
        <v>389</v>
      </c>
      <c r="K68" s="104" t="s">
        <v>389</v>
      </c>
      <c r="L68" s="162">
        <f t="shared" si="7"/>
        <v>8</v>
      </c>
      <c r="M68" s="162">
        <f t="shared" si="8"/>
        <v>1</v>
      </c>
      <c r="N68" s="134">
        <v>90000</v>
      </c>
      <c r="O68" s="135">
        <f t="shared" si="9"/>
        <v>90000</v>
      </c>
      <c r="P68" s="167">
        <v>52</v>
      </c>
    </row>
    <row r="69" spans="1:17" ht="33" customHeight="1">
      <c r="A69" s="104">
        <v>53</v>
      </c>
      <c r="B69" s="105" t="s">
        <v>120</v>
      </c>
      <c r="C69" s="106" t="s">
        <v>177</v>
      </c>
      <c r="D69" s="106" t="s">
        <v>182</v>
      </c>
      <c r="E69" s="104" t="s">
        <v>389</v>
      </c>
      <c r="F69" s="104" t="s">
        <v>389</v>
      </c>
      <c r="G69" s="104">
        <v>1</v>
      </c>
      <c r="H69" s="104" t="s">
        <v>389</v>
      </c>
      <c r="I69" s="104" t="s">
        <v>389</v>
      </c>
      <c r="J69" s="104" t="s">
        <v>389</v>
      </c>
      <c r="K69" s="104" t="s">
        <v>389</v>
      </c>
      <c r="L69" s="162">
        <f t="shared" si="7"/>
        <v>8</v>
      </c>
      <c r="M69" s="162">
        <f t="shared" si="8"/>
        <v>1</v>
      </c>
      <c r="N69" s="134">
        <v>90000</v>
      </c>
      <c r="O69" s="135">
        <f t="shared" si="9"/>
        <v>90000</v>
      </c>
      <c r="P69" s="219">
        <v>53</v>
      </c>
    </row>
    <row r="70" spans="1:17" ht="33" customHeight="1">
      <c r="A70" s="162">
        <v>54</v>
      </c>
      <c r="B70" s="105" t="s">
        <v>196</v>
      </c>
      <c r="C70" s="106" t="s">
        <v>177</v>
      </c>
      <c r="D70" s="106" t="s">
        <v>182</v>
      </c>
      <c r="E70" s="104" t="s">
        <v>389</v>
      </c>
      <c r="F70" s="104" t="s">
        <v>389</v>
      </c>
      <c r="G70" s="104">
        <v>1</v>
      </c>
      <c r="H70" s="104" t="s">
        <v>389</v>
      </c>
      <c r="I70" s="104" t="s">
        <v>389</v>
      </c>
      <c r="J70" s="104" t="s">
        <v>389</v>
      </c>
      <c r="K70" s="104" t="s">
        <v>389</v>
      </c>
      <c r="L70" s="162">
        <f t="shared" si="7"/>
        <v>8</v>
      </c>
      <c r="M70" s="162">
        <f t="shared" si="8"/>
        <v>1</v>
      </c>
      <c r="N70" s="134">
        <v>90000</v>
      </c>
      <c r="O70" s="135">
        <f t="shared" si="9"/>
        <v>90000</v>
      </c>
      <c r="P70" s="167">
        <v>54</v>
      </c>
      <c r="Q70" s="132"/>
    </row>
    <row r="71" spans="1:17" s="149" customFormat="1" ht="33" customHeight="1">
      <c r="A71" s="104">
        <v>55</v>
      </c>
      <c r="B71" s="105" t="s">
        <v>197</v>
      </c>
      <c r="C71" s="106" t="s">
        <v>177</v>
      </c>
      <c r="D71" s="106" t="s">
        <v>182</v>
      </c>
      <c r="E71" s="104" t="s">
        <v>389</v>
      </c>
      <c r="F71" s="104" t="s">
        <v>389</v>
      </c>
      <c r="G71" s="104">
        <v>1</v>
      </c>
      <c r="H71" s="104" t="s">
        <v>389</v>
      </c>
      <c r="I71" s="104" t="s">
        <v>389</v>
      </c>
      <c r="J71" s="104" t="s">
        <v>389</v>
      </c>
      <c r="K71" s="104" t="s">
        <v>389</v>
      </c>
      <c r="L71" s="162">
        <f t="shared" si="7"/>
        <v>8</v>
      </c>
      <c r="M71" s="162">
        <f t="shared" si="8"/>
        <v>1</v>
      </c>
      <c r="N71" s="134">
        <v>90000</v>
      </c>
      <c r="O71" s="135">
        <f t="shared" si="9"/>
        <v>90000</v>
      </c>
      <c r="P71" s="219">
        <v>55</v>
      </c>
      <c r="Q71" s="128"/>
    </row>
    <row r="72" spans="1:17" s="161" customFormat="1" ht="33" customHeight="1">
      <c r="A72" s="162">
        <v>56</v>
      </c>
      <c r="B72" s="105" t="s">
        <v>198</v>
      </c>
      <c r="C72" s="106" t="s">
        <v>177</v>
      </c>
      <c r="D72" s="106" t="s">
        <v>182</v>
      </c>
      <c r="E72" s="104" t="s">
        <v>389</v>
      </c>
      <c r="F72" s="104" t="s">
        <v>389</v>
      </c>
      <c r="G72" s="104">
        <v>1</v>
      </c>
      <c r="H72" s="104" t="s">
        <v>389</v>
      </c>
      <c r="I72" s="104" t="s">
        <v>389</v>
      </c>
      <c r="J72" s="104" t="s">
        <v>389</v>
      </c>
      <c r="K72" s="104" t="s">
        <v>389</v>
      </c>
      <c r="L72" s="162">
        <f t="shared" si="7"/>
        <v>8</v>
      </c>
      <c r="M72" s="162">
        <f t="shared" si="8"/>
        <v>1</v>
      </c>
      <c r="N72" s="134">
        <v>90000</v>
      </c>
      <c r="O72" s="135">
        <f t="shared" si="9"/>
        <v>90000</v>
      </c>
      <c r="P72" s="167">
        <v>56</v>
      </c>
      <c r="Q72" s="128"/>
    </row>
    <row r="73" spans="1:17" ht="33" customHeight="1">
      <c r="A73" s="104">
        <v>57</v>
      </c>
      <c r="B73" s="105" t="s">
        <v>118</v>
      </c>
      <c r="C73" s="106" t="s">
        <v>177</v>
      </c>
      <c r="D73" s="106" t="s">
        <v>182</v>
      </c>
      <c r="E73" s="104" t="s">
        <v>389</v>
      </c>
      <c r="F73" s="104" t="s">
        <v>389</v>
      </c>
      <c r="G73" s="104">
        <v>1</v>
      </c>
      <c r="H73" s="104" t="s">
        <v>389</v>
      </c>
      <c r="I73" s="104" t="s">
        <v>389</v>
      </c>
      <c r="J73" s="104" t="s">
        <v>389</v>
      </c>
      <c r="K73" s="104" t="s">
        <v>389</v>
      </c>
      <c r="L73" s="162">
        <f t="shared" si="7"/>
        <v>8</v>
      </c>
      <c r="M73" s="162">
        <f t="shared" si="8"/>
        <v>1</v>
      </c>
      <c r="N73" s="134">
        <v>90000</v>
      </c>
      <c r="O73" s="135">
        <f t="shared" si="9"/>
        <v>90000</v>
      </c>
      <c r="P73" s="219">
        <v>57</v>
      </c>
    </row>
    <row r="74" spans="1:17" ht="33" customHeight="1">
      <c r="A74" s="162">
        <v>58</v>
      </c>
      <c r="B74" s="105" t="s">
        <v>119</v>
      </c>
      <c r="C74" s="106" t="s">
        <v>177</v>
      </c>
      <c r="D74" s="106" t="s">
        <v>182</v>
      </c>
      <c r="E74" s="104" t="s">
        <v>389</v>
      </c>
      <c r="F74" s="104" t="s">
        <v>389</v>
      </c>
      <c r="G74" s="104">
        <v>1</v>
      </c>
      <c r="H74" s="104" t="s">
        <v>389</v>
      </c>
      <c r="I74" s="104" t="s">
        <v>389</v>
      </c>
      <c r="J74" s="104" t="s">
        <v>389</v>
      </c>
      <c r="K74" s="104" t="s">
        <v>389</v>
      </c>
      <c r="L74" s="162">
        <f t="shared" si="7"/>
        <v>8</v>
      </c>
      <c r="M74" s="162">
        <f t="shared" si="8"/>
        <v>1</v>
      </c>
      <c r="N74" s="134">
        <v>90000</v>
      </c>
      <c r="O74" s="135">
        <f t="shared" si="9"/>
        <v>90000</v>
      </c>
      <c r="P74" s="167">
        <v>58</v>
      </c>
    </row>
    <row r="75" spans="1:17" ht="33" customHeight="1">
      <c r="A75" s="143"/>
      <c r="B75" s="144"/>
      <c r="C75" s="145"/>
      <c r="D75" s="145"/>
      <c r="E75" s="143"/>
      <c r="F75" s="143"/>
      <c r="G75" s="143"/>
      <c r="H75" s="143"/>
      <c r="I75" s="143"/>
      <c r="J75" s="143"/>
      <c r="K75" s="143"/>
      <c r="L75" s="143"/>
      <c r="M75" s="143"/>
      <c r="N75" s="146"/>
      <c r="O75" s="147"/>
      <c r="P75" s="148"/>
    </row>
    <row r="76" spans="1:17" ht="33" customHeight="1">
      <c r="A76" s="155"/>
      <c r="B76" s="156"/>
      <c r="C76" s="157"/>
      <c r="D76" s="157"/>
      <c r="E76" s="155"/>
      <c r="F76" s="155"/>
      <c r="G76" s="155"/>
      <c r="H76" s="155"/>
      <c r="I76" s="155"/>
      <c r="J76" s="155"/>
      <c r="K76" s="155"/>
      <c r="L76" s="155"/>
      <c r="M76" s="155"/>
      <c r="N76" s="158"/>
      <c r="O76" s="159"/>
      <c r="P76" s="160"/>
    </row>
    <row r="77" spans="1:17" ht="33" customHeight="1">
      <c r="A77" s="104">
        <v>59</v>
      </c>
      <c r="B77" s="105" t="s">
        <v>122</v>
      </c>
      <c r="C77" s="106" t="s">
        <v>177</v>
      </c>
      <c r="D77" s="106" t="s">
        <v>182</v>
      </c>
      <c r="E77" s="104" t="s">
        <v>389</v>
      </c>
      <c r="F77" s="104" t="s">
        <v>389</v>
      </c>
      <c r="G77" s="104">
        <v>1</v>
      </c>
      <c r="H77" s="104" t="s">
        <v>389</v>
      </c>
      <c r="I77" s="104" t="s">
        <v>389</v>
      </c>
      <c r="J77" s="104" t="s">
        <v>389</v>
      </c>
      <c r="K77" s="104" t="s">
        <v>389</v>
      </c>
      <c r="L77" s="104">
        <f>M77*8</f>
        <v>8</v>
      </c>
      <c r="M77" s="162">
        <f>SUM(E77:K77)</f>
        <v>1</v>
      </c>
      <c r="N77" s="134">
        <v>90000</v>
      </c>
      <c r="O77" s="135">
        <f t="shared" si="9"/>
        <v>90000</v>
      </c>
      <c r="P77" s="136">
        <v>59</v>
      </c>
    </row>
    <row r="78" spans="1:17" ht="33" customHeight="1">
      <c r="A78" s="162">
        <v>60</v>
      </c>
      <c r="B78" s="105" t="s">
        <v>121</v>
      </c>
      <c r="C78" s="106" t="s">
        <v>177</v>
      </c>
      <c r="D78" s="106" t="s">
        <v>182</v>
      </c>
      <c r="E78" s="104" t="s">
        <v>389</v>
      </c>
      <c r="F78" s="104" t="s">
        <v>389</v>
      </c>
      <c r="G78" s="104">
        <v>1</v>
      </c>
      <c r="H78" s="104" t="s">
        <v>389</v>
      </c>
      <c r="I78" s="104" t="s">
        <v>389</v>
      </c>
      <c r="J78" s="104" t="s">
        <v>389</v>
      </c>
      <c r="K78" s="104" t="s">
        <v>389</v>
      </c>
      <c r="L78" s="104">
        <f t="shared" ref="L78:L97" si="10">M78*8</f>
        <v>8</v>
      </c>
      <c r="M78" s="162">
        <f t="shared" ref="M78:M97" si="11">SUM(E78:K78)</f>
        <v>1</v>
      </c>
      <c r="N78" s="134">
        <v>90000</v>
      </c>
      <c r="O78" s="135">
        <f t="shared" si="9"/>
        <v>90000</v>
      </c>
      <c r="P78" s="169">
        <v>60</v>
      </c>
    </row>
    <row r="79" spans="1:17" ht="33" customHeight="1">
      <c r="A79" s="104">
        <v>61</v>
      </c>
      <c r="B79" s="105" t="s">
        <v>199</v>
      </c>
      <c r="C79" s="106" t="s">
        <v>177</v>
      </c>
      <c r="D79" s="106" t="s">
        <v>182</v>
      </c>
      <c r="E79" s="104" t="s">
        <v>389</v>
      </c>
      <c r="F79" s="104" t="s">
        <v>389</v>
      </c>
      <c r="G79" s="104">
        <v>1</v>
      </c>
      <c r="H79" s="104" t="s">
        <v>389</v>
      </c>
      <c r="I79" s="104" t="s">
        <v>389</v>
      </c>
      <c r="J79" s="104" t="s">
        <v>389</v>
      </c>
      <c r="K79" s="104" t="s">
        <v>389</v>
      </c>
      <c r="L79" s="104">
        <f t="shared" si="10"/>
        <v>8</v>
      </c>
      <c r="M79" s="162">
        <f t="shared" si="11"/>
        <v>1</v>
      </c>
      <c r="N79" s="134">
        <v>90000</v>
      </c>
      <c r="O79" s="135">
        <f t="shared" si="9"/>
        <v>90000</v>
      </c>
      <c r="P79" s="136">
        <v>61</v>
      </c>
    </row>
    <row r="80" spans="1:17" ht="33" customHeight="1">
      <c r="A80" s="162">
        <v>62</v>
      </c>
      <c r="B80" s="105" t="s">
        <v>319</v>
      </c>
      <c r="C80" s="106" t="s">
        <v>177</v>
      </c>
      <c r="D80" s="106" t="s">
        <v>182</v>
      </c>
      <c r="E80" s="104" t="s">
        <v>389</v>
      </c>
      <c r="F80" s="104" t="s">
        <v>389</v>
      </c>
      <c r="G80" s="104">
        <v>1</v>
      </c>
      <c r="H80" s="104" t="s">
        <v>389</v>
      </c>
      <c r="I80" s="104" t="s">
        <v>389</v>
      </c>
      <c r="J80" s="104" t="s">
        <v>389</v>
      </c>
      <c r="K80" s="104" t="s">
        <v>389</v>
      </c>
      <c r="L80" s="104">
        <f t="shared" si="10"/>
        <v>8</v>
      </c>
      <c r="M80" s="162">
        <f t="shared" si="11"/>
        <v>1</v>
      </c>
      <c r="N80" s="134">
        <v>90000</v>
      </c>
      <c r="O80" s="135">
        <f t="shared" si="9"/>
        <v>90000</v>
      </c>
      <c r="P80" s="169">
        <v>62</v>
      </c>
    </row>
    <row r="81" spans="1:17" ht="35.25" customHeight="1">
      <c r="A81" s="104">
        <v>63</v>
      </c>
      <c r="B81" s="105" t="s">
        <v>210</v>
      </c>
      <c r="C81" s="106" t="s">
        <v>177</v>
      </c>
      <c r="D81" s="106" t="s">
        <v>182</v>
      </c>
      <c r="E81" s="104" t="s">
        <v>389</v>
      </c>
      <c r="F81" s="104" t="s">
        <v>389</v>
      </c>
      <c r="G81" s="104">
        <v>1</v>
      </c>
      <c r="H81" s="104" t="s">
        <v>389</v>
      </c>
      <c r="I81" s="104" t="s">
        <v>389</v>
      </c>
      <c r="J81" s="104" t="s">
        <v>389</v>
      </c>
      <c r="K81" s="104" t="s">
        <v>389</v>
      </c>
      <c r="L81" s="104">
        <f t="shared" si="10"/>
        <v>8</v>
      </c>
      <c r="M81" s="162">
        <f t="shared" si="11"/>
        <v>1</v>
      </c>
      <c r="N81" s="134">
        <v>90000</v>
      </c>
      <c r="O81" s="135">
        <f t="shared" si="9"/>
        <v>90000</v>
      </c>
      <c r="P81" s="136">
        <v>63</v>
      </c>
    </row>
    <row r="82" spans="1:17" ht="44.25" customHeight="1">
      <c r="A82" s="162">
        <v>64</v>
      </c>
      <c r="B82" s="105" t="s">
        <v>211</v>
      </c>
      <c r="C82" s="106" t="s">
        <v>177</v>
      </c>
      <c r="D82" s="106" t="s">
        <v>182</v>
      </c>
      <c r="E82" s="104" t="s">
        <v>389</v>
      </c>
      <c r="F82" s="104" t="s">
        <v>389</v>
      </c>
      <c r="G82" s="104">
        <v>1</v>
      </c>
      <c r="H82" s="104" t="s">
        <v>389</v>
      </c>
      <c r="I82" s="104" t="s">
        <v>389</v>
      </c>
      <c r="J82" s="104" t="s">
        <v>389</v>
      </c>
      <c r="K82" s="104" t="s">
        <v>389</v>
      </c>
      <c r="L82" s="104">
        <f t="shared" si="10"/>
        <v>8</v>
      </c>
      <c r="M82" s="162">
        <f t="shared" si="11"/>
        <v>1</v>
      </c>
      <c r="N82" s="134">
        <v>90000</v>
      </c>
      <c r="O82" s="135">
        <f t="shared" si="9"/>
        <v>90000</v>
      </c>
      <c r="P82" s="169">
        <v>64</v>
      </c>
    </row>
    <row r="83" spans="1:17" ht="33" customHeight="1">
      <c r="A83" s="104">
        <v>65</v>
      </c>
      <c r="B83" s="105" t="s">
        <v>139</v>
      </c>
      <c r="C83" s="106" t="s">
        <v>177</v>
      </c>
      <c r="D83" s="106" t="s">
        <v>182</v>
      </c>
      <c r="E83" s="104" t="s">
        <v>389</v>
      </c>
      <c r="F83" s="104" t="s">
        <v>389</v>
      </c>
      <c r="G83" s="104" t="s">
        <v>389</v>
      </c>
      <c r="H83" s="104">
        <v>1</v>
      </c>
      <c r="I83" s="104" t="s">
        <v>389</v>
      </c>
      <c r="J83" s="104" t="s">
        <v>389</v>
      </c>
      <c r="K83" s="104" t="s">
        <v>389</v>
      </c>
      <c r="L83" s="104">
        <f t="shared" si="10"/>
        <v>8</v>
      </c>
      <c r="M83" s="162">
        <f t="shared" si="11"/>
        <v>1</v>
      </c>
      <c r="N83" s="134">
        <v>90000</v>
      </c>
      <c r="O83" s="135">
        <f t="shared" si="9"/>
        <v>90000</v>
      </c>
      <c r="P83" s="136">
        <v>65</v>
      </c>
    </row>
    <row r="84" spans="1:17" ht="33" customHeight="1">
      <c r="A84" s="162">
        <v>66</v>
      </c>
      <c r="B84" s="105" t="s">
        <v>136</v>
      </c>
      <c r="C84" s="106" t="s">
        <v>177</v>
      </c>
      <c r="D84" s="106" t="s">
        <v>182</v>
      </c>
      <c r="E84" s="104" t="s">
        <v>389</v>
      </c>
      <c r="F84" s="104" t="s">
        <v>389</v>
      </c>
      <c r="G84" s="104" t="s">
        <v>389</v>
      </c>
      <c r="H84" s="104">
        <v>1</v>
      </c>
      <c r="I84" s="104" t="s">
        <v>389</v>
      </c>
      <c r="J84" s="104" t="s">
        <v>389</v>
      </c>
      <c r="K84" s="104" t="s">
        <v>389</v>
      </c>
      <c r="L84" s="104">
        <f t="shared" si="10"/>
        <v>8</v>
      </c>
      <c r="M84" s="162">
        <f t="shared" si="11"/>
        <v>1</v>
      </c>
      <c r="N84" s="134">
        <v>90000</v>
      </c>
      <c r="O84" s="135">
        <f t="shared" si="9"/>
        <v>90000</v>
      </c>
      <c r="P84" s="169">
        <v>66</v>
      </c>
    </row>
    <row r="85" spans="1:17" ht="33" customHeight="1">
      <c r="A85" s="104">
        <v>67</v>
      </c>
      <c r="B85" s="105" t="s">
        <v>140</v>
      </c>
      <c r="C85" s="106" t="s">
        <v>177</v>
      </c>
      <c r="D85" s="106" t="s">
        <v>182</v>
      </c>
      <c r="E85" s="104" t="s">
        <v>389</v>
      </c>
      <c r="F85" s="104" t="s">
        <v>389</v>
      </c>
      <c r="G85" s="104" t="s">
        <v>389</v>
      </c>
      <c r="H85" s="104">
        <v>1</v>
      </c>
      <c r="I85" s="104" t="s">
        <v>389</v>
      </c>
      <c r="J85" s="104" t="s">
        <v>389</v>
      </c>
      <c r="K85" s="104" t="s">
        <v>389</v>
      </c>
      <c r="L85" s="104">
        <f t="shared" si="10"/>
        <v>8</v>
      </c>
      <c r="M85" s="162">
        <f t="shared" si="11"/>
        <v>1</v>
      </c>
      <c r="N85" s="134">
        <v>90000</v>
      </c>
      <c r="O85" s="135">
        <f>M85*N85</f>
        <v>90000</v>
      </c>
      <c r="P85" s="136">
        <v>67</v>
      </c>
    </row>
    <row r="86" spans="1:17" ht="33" customHeight="1">
      <c r="A86" s="162">
        <v>68</v>
      </c>
      <c r="B86" s="105" t="s">
        <v>141</v>
      </c>
      <c r="C86" s="106" t="s">
        <v>177</v>
      </c>
      <c r="D86" s="106" t="s">
        <v>182</v>
      </c>
      <c r="E86" s="104" t="s">
        <v>389</v>
      </c>
      <c r="F86" s="104" t="s">
        <v>389</v>
      </c>
      <c r="G86" s="104" t="s">
        <v>389</v>
      </c>
      <c r="H86" s="104">
        <v>1</v>
      </c>
      <c r="I86" s="104" t="s">
        <v>389</v>
      </c>
      <c r="J86" s="104" t="s">
        <v>389</v>
      </c>
      <c r="K86" s="104" t="s">
        <v>389</v>
      </c>
      <c r="L86" s="104">
        <f t="shared" si="10"/>
        <v>8</v>
      </c>
      <c r="M86" s="162">
        <f t="shared" si="11"/>
        <v>1</v>
      </c>
      <c r="N86" s="134">
        <v>90000</v>
      </c>
      <c r="O86" s="135">
        <f>M86*N86</f>
        <v>90000</v>
      </c>
      <c r="P86" s="169">
        <v>68</v>
      </c>
    </row>
    <row r="87" spans="1:17" ht="36" customHeight="1">
      <c r="A87" s="104">
        <v>69</v>
      </c>
      <c r="B87" s="105" t="s">
        <v>320</v>
      </c>
      <c r="C87" s="106" t="s">
        <v>177</v>
      </c>
      <c r="D87" s="106" t="s">
        <v>182</v>
      </c>
      <c r="E87" s="104" t="s">
        <v>389</v>
      </c>
      <c r="F87" s="104" t="s">
        <v>389</v>
      </c>
      <c r="G87" s="104" t="s">
        <v>389</v>
      </c>
      <c r="H87" s="104">
        <v>1</v>
      </c>
      <c r="I87" s="104" t="s">
        <v>389</v>
      </c>
      <c r="J87" s="104" t="s">
        <v>389</v>
      </c>
      <c r="K87" s="104" t="s">
        <v>389</v>
      </c>
      <c r="L87" s="104">
        <f t="shared" si="10"/>
        <v>8</v>
      </c>
      <c r="M87" s="162">
        <f t="shared" si="11"/>
        <v>1</v>
      </c>
      <c r="N87" s="134">
        <v>90000</v>
      </c>
      <c r="O87" s="135">
        <f>M87*N87</f>
        <v>90000</v>
      </c>
      <c r="P87" s="136">
        <v>69</v>
      </c>
    </row>
    <row r="88" spans="1:17" ht="36" customHeight="1">
      <c r="A88" s="162">
        <v>70</v>
      </c>
      <c r="B88" s="105" t="s">
        <v>321</v>
      </c>
      <c r="C88" s="106" t="s">
        <v>177</v>
      </c>
      <c r="D88" s="106" t="s">
        <v>182</v>
      </c>
      <c r="E88" s="104" t="s">
        <v>389</v>
      </c>
      <c r="F88" s="104" t="s">
        <v>389</v>
      </c>
      <c r="G88" s="104" t="s">
        <v>389</v>
      </c>
      <c r="H88" s="104">
        <v>1</v>
      </c>
      <c r="I88" s="104" t="s">
        <v>389</v>
      </c>
      <c r="J88" s="104" t="s">
        <v>389</v>
      </c>
      <c r="K88" s="104" t="s">
        <v>389</v>
      </c>
      <c r="L88" s="104">
        <f t="shared" si="10"/>
        <v>8</v>
      </c>
      <c r="M88" s="162">
        <f t="shared" si="11"/>
        <v>1</v>
      </c>
      <c r="N88" s="134">
        <v>90000</v>
      </c>
      <c r="O88" s="135">
        <f t="shared" ref="O88:O109" si="12">M88*N88</f>
        <v>90000</v>
      </c>
      <c r="P88" s="169">
        <v>70</v>
      </c>
    </row>
    <row r="89" spans="1:17" ht="36.75" customHeight="1">
      <c r="A89" s="104">
        <v>71</v>
      </c>
      <c r="B89" s="105" t="s">
        <v>322</v>
      </c>
      <c r="C89" s="106" t="s">
        <v>177</v>
      </c>
      <c r="D89" s="106" t="s">
        <v>182</v>
      </c>
      <c r="E89" s="104" t="s">
        <v>389</v>
      </c>
      <c r="F89" s="104" t="s">
        <v>389</v>
      </c>
      <c r="G89" s="104" t="s">
        <v>389</v>
      </c>
      <c r="H89" s="104">
        <v>1</v>
      </c>
      <c r="I89" s="104" t="s">
        <v>389</v>
      </c>
      <c r="J89" s="104" t="s">
        <v>389</v>
      </c>
      <c r="K89" s="104" t="s">
        <v>389</v>
      </c>
      <c r="L89" s="104">
        <f t="shared" si="10"/>
        <v>8</v>
      </c>
      <c r="M89" s="162">
        <f t="shared" si="11"/>
        <v>1</v>
      </c>
      <c r="N89" s="134">
        <v>90000</v>
      </c>
      <c r="O89" s="135">
        <f t="shared" si="12"/>
        <v>90000</v>
      </c>
      <c r="P89" s="136">
        <v>71</v>
      </c>
    </row>
    <row r="90" spans="1:17" ht="36.75" customHeight="1">
      <c r="A90" s="162">
        <v>72</v>
      </c>
      <c r="B90" s="105" t="s">
        <v>143</v>
      </c>
      <c r="C90" s="106" t="s">
        <v>177</v>
      </c>
      <c r="D90" s="106" t="s">
        <v>182</v>
      </c>
      <c r="E90" s="104" t="s">
        <v>389</v>
      </c>
      <c r="F90" s="104" t="s">
        <v>389</v>
      </c>
      <c r="G90" s="104" t="s">
        <v>389</v>
      </c>
      <c r="H90" s="104">
        <v>1</v>
      </c>
      <c r="I90" s="104" t="s">
        <v>389</v>
      </c>
      <c r="J90" s="104" t="s">
        <v>389</v>
      </c>
      <c r="K90" s="104" t="s">
        <v>389</v>
      </c>
      <c r="L90" s="104">
        <f t="shared" si="10"/>
        <v>8</v>
      </c>
      <c r="M90" s="162">
        <f t="shared" si="11"/>
        <v>1</v>
      </c>
      <c r="N90" s="134">
        <v>90000</v>
      </c>
      <c r="O90" s="135">
        <f t="shared" si="12"/>
        <v>90000</v>
      </c>
      <c r="P90" s="169">
        <v>72</v>
      </c>
    </row>
    <row r="91" spans="1:17" ht="36.75" customHeight="1">
      <c r="A91" s="104">
        <v>73</v>
      </c>
      <c r="B91" s="105" t="s">
        <v>144</v>
      </c>
      <c r="C91" s="106" t="s">
        <v>177</v>
      </c>
      <c r="D91" s="106" t="s">
        <v>182</v>
      </c>
      <c r="E91" s="104" t="s">
        <v>389</v>
      </c>
      <c r="F91" s="104" t="s">
        <v>389</v>
      </c>
      <c r="G91" s="104" t="s">
        <v>389</v>
      </c>
      <c r="H91" s="104">
        <v>1</v>
      </c>
      <c r="I91" s="104" t="s">
        <v>389</v>
      </c>
      <c r="J91" s="104" t="s">
        <v>389</v>
      </c>
      <c r="K91" s="104" t="s">
        <v>389</v>
      </c>
      <c r="L91" s="104">
        <f t="shared" si="10"/>
        <v>8</v>
      </c>
      <c r="M91" s="162">
        <f t="shared" si="11"/>
        <v>1</v>
      </c>
      <c r="N91" s="134">
        <v>90000</v>
      </c>
      <c r="O91" s="135">
        <f t="shared" si="12"/>
        <v>90000</v>
      </c>
      <c r="P91" s="136">
        <v>73</v>
      </c>
    </row>
    <row r="92" spans="1:17" ht="36.75" customHeight="1">
      <c r="A92" s="162">
        <v>74</v>
      </c>
      <c r="B92" s="105" t="s">
        <v>145</v>
      </c>
      <c r="C92" s="106" t="s">
        <v>177</v>
      </c>
      <c r="D92" s="106" t="s">
        <v>182</v>
      </c>
      <c r="E92" s="104" t="s">
        <v>389</v>
      </c>
      <c r="F92" s="104" t="s">
        <v>389</v>
      </c>
      <c r="G92" s="104" t="s">
        <v>389</v>
      </c>
      <c r="H92" s="104">
        <v>1</v>
      </c>
      <c r="I92" s="104" t="s">
        <v>389</v>
      </c>
      <c r="J92" s="104" t="s">
        <v>389</v>
      </c>
      <c r="K92" s="104" t="s">
        <v>389</v>
      </c>
      <c r="L92" s="104">
        <f t="shared" si="10"/>
        <v>8</v>
      </c>
      <c r="M92" s="162">
        <f t="shared" si="11"/>
        <v>1</v>
      </c>
      <c r="N92" s="134">
        <v>90000</v>
      </c>
      <c r="O92" s="135">
        <f t="shared" si="12"/>
        <v>90000</v>
      </c>
      <c r="P92" s="169">
        <v>74</v>
      </c>
      <c r="Q92" s="132"/>
    </row>
    <row r="93" spans="1:17" ht="36.75" customHeight="1">
      <c r="A93" s="104">
        <v>75</v>
      </c>
      <c r="B93" s="139" t="s">
        <v>146</v>
      </c>
      <c r="C93" s="140" t="s">
        <v>177</v>
      </c>
      <c r="D93" s="140" t="s">
        <v>182</v>
      </c>
      <c r="E93" s="104" t="s">
        <v>389</v>
      </c>
      <c r="F93" s="104" t="s">
        <v>389</v>
      </c>
      <c r="G93" s="104" t="s">
        <v>389</v>
      </c>
      <c r="H93" s="104">
        <v>1</v>
      </c>
      <c r="I93" s="104" t="s">
        <v>389</v>
      </c>
      <c r="J93" s="104" t="s">
        <v>389</v>
      </c>
      <c r="K93" s="104" t="s">
        <v>389</v>
      </c>
      <c r="L93" s="104">
        <f t="shared" si="10"/>
        <v>8</v>
      </c>
      <c r="M93" s="162">
        <f t="shared" si="11"/>
        <v>1</v>
      </c>
      <c r="N93" s="142">
        <v>90000</v>
      </c>
      <c r="O93" s="170">
        <f t="shared" si="12"/>
        <v>90000</v>
      </c>
      <c r="P93" s="136">
        <v>75</v>
      </c>
    </row>
    <row r="94" spans="1:17" ht="36.75" customHeight="1">
      <c r="A94" s="162">
        <v>76</v>
      </c>
      <c r="B94" s="105" t="s">
        <v>147</v>
      </c>
      <c r="C94" s="106" t="s">
        <v>177</v>
      </c>
      <c r="D94" s="106" t="s">
        <v>182</v>
      </c>
      <c r="E94" s="104" t="s">
        <v>389</v>
      </c>
      <c r="F94" s="104" t="s">
        <v>389</v>
      </c>
      <c r="G94" s="104" t="s">
        <v>389</v>
      </c>
      <c r="H94" s="104">
        <v>1</v>
      </c>
      <c r="I94" s="104" t="s">
        <v>389</v>
      </c>
      <c r="J94" s="104" t="s">
        <v>389</v>
      </c>
      <c r="K94" s="104" t="s">
        <v>389</v>
      </c>
      <c r="L94" s="104">
        <f t="shared" si="10"/>
        <v>8</v>
      </c>
      <c r="M94" s="162">
        <f t="shared" si="11"/>
        <v>1</v>
      </c>
      <c r="N94" s="134">
        <v>90000</v>
      </c>
      <c r="O94" s="135">
        <f>M94*N94</f>
        <v>90000</v>
      </c>
      <c r="P94" s="169">
        <v>76</v>
      </c>
    </row>
    <row r="95" spans="1:17" ht="36.75" customHeight="1">
      <c r="A95" s="104">
        <v>77</v>
      </c>
      <c r="B95" s="163" t="s">
        <v>148</v>
      </c>
      <c r="C95" s="164" t="s">
        <v>177</v>
      </c>
      <c r="D95" s="164" t="s">
        <v>182</v>
      </c>
      <c r="E95" s="104" t="s">
        <v>389</v>
      </c>
      <c r="F95" s="104" t="s">
        <v>389</v>
      </c>
      <c r="G95" s="104" t="s">
        <v>389</v>
      </c>
      <c r="H95" s="104">
        <v>1</v>
      </c>
      <c r="I95" s="104" t="s">
        <v>389</v>
      </c>
      <c r="J95" s="104" t="s">
        <v>389</v>
      </c>
      <c r="K95" s="104" t="s">
        <v>389</v>
      </c>
      <c r="L95" s="104">
        <f t="shared" si="10"/>
        <v>8</v>
      </c>
      <c r="M95" s="162">
        <f t="shared" si="11"/>
        <v>1</v>
      </c>
      <c r="N95" s="171">
        <v>90000</v>
      </c>
      <c r="O95" s="166">
        <f t="shared" si="12"/>
        <v>90000</v>
      </c>
      <c r="P95" s="136">
        <v>77</v>
      </c>
    </row>
    <row r="96" spans="1:17" ht="36.75" customHeight="1">
      <c r="A96" s="162">
        <v>78</v>
      </c>
      <c r="B96" s="105" t="s">
        <v>149</v>
      </c>
      <c r="C96" s="106" t="s">
        <v>177</v>
      </c>
      <c r="D96" s="106" t="s">
        <v>182</v>
      </c>
      <c r="E96" s="104" t="s">
        <v>389</v>
      </c>
      <c r="F96" s="104" t="s">
        <v>389</v>
      </c>
      <c r="G96" s="104" t="s">
        <v>389</v>
      </c>
      <c r="H96" s="104">
        <v>1</v>
      </c>
      <c r="I96" s="104" t="s">
        <v>389</v>
      </c>
      <c r="J96" s="104" t="s">
        <v>389</v>
      </c>
      <c r="K96" s="104" t="s">
        <v>389</v>
      </c>
      <c r="L96" s="104">
        <f t="shared" si="10"/>
        <v>8</v>
      </c>
      <c r="M96" s="162">
        <f t="shared" si="11"/>
        <v>1</v>
      </c>
      <c r="N96" s="134">
        <v>90000</v>
      </c>
      <c r="O96" s="135">
        <f t="shared" si="12"/>
        <v>90000</v>
      </c>
      <c r="P96" s="169">
        <v>78</v>
      </c>
    </row>
    <row r="97" spans="1:17" ht="36.75" customHeight="1">
      <c r="A97" s="104">
        <v>79</v>
      </c>
      <c r="B97" s="105" t="s">
        <v>213</v>
      </c>
      <c r="C97" s="106" t="s">
        <v>177</v>
      </c>
      <c r="D97" s="106" t="s">
        <v>182</v>
      </c>
      <c r="E97" s="104" t="s">
        <v>389</v>
      </c>
      <c r="F97" s="104" t="s">
        <v>389</v>
      </c>
      <c r="G97" s="104" t="s">
        <v>389</v>
      </c>
      <c r="H97" s="104">
        <v>1</v>
      </c>
      <c r="I97" s="104" t="s">
        <v>389</v>
      </c>
      <c r="J97" s="104" t="s">
        <v>389</v>
      </c>
      <c r="K97" s="104" t="s">
        <v>389</v>
      </c>
      <c r="L97" s="104">
        <f t="shared" si="10"/>
        <v>8</v>
      </c>
      <c r="M97" s="162">
        <f t="shared" si="11"/>
        <v>1</v>
      </c>
      <c r="N97" s="134">
        <v>90000</v>
      </c>
      <c r="O97" s="135">
        <f t="shared" si="12"/>
        <v>90000</v>
      </c>
      <c r="P97" s="136">
        <v>79</v>
      </c>
    </row>
    <row r="98" spans="1:17" ht="36.75" customHeight="1">
      <c r="A98" s="143"/>
      <c r="B98" s="144"/>
      <c r="C98" s="145"/>
      <c r="D98" s="145"/>
      <c r="E98" s="143"/>
      <c r="F98" s="143"/>
      <c r="G98" s="143"/>
      <c r="H98" s="143"/>
      <c r="I98" s="143"/>
      <c r="J98" s="143"/>
      <c r="K98" s="143"/>
      <c r="L98" s="143"/>
      <c r="M98" s="143"/>
      <c r="N98" s="146"/>
      <c r="O98" s="147"/>
      <c r="P98" s="168"/>
    </row>
    <row r="99" spans="1:17" ht="36.75" customHeight="1">
      <c r="A99" s="155"/>
      <c r="B99" s="156"/>
      <c r="C99" s="157"/>
      <c r="D99" s="157"/>
      <c r="E99" s="155"/>
      <c r="F99" s="155"/>
      <c r="G99" s="155"/>
      <c r="H99" s="155"/>
      <c r="I99" s="155"/>
      <c r="J99" s="155"/>
      <c r="K99" s="155"/>
      <c r="L99" s="155"/>
      <c r="M99" s="155"/>
      <c r="N99" s="158"/>
      <c r="O99" s="159"/>
      <c r="P99" s="221"/>
    </row>
    <row r="100" spans="1:17" ht="36.75" customHeight="1">
      <c r="A100" s="162">
        <v>80</v>
      </c>
      <c r="B100" s="105" t="s">
        <v>150</v>
      </c>
      <c r="C100" s="106" t="s">
        <v>177</v>
      </c>
      <c r="D100" s="106" t="s">
        <v>182</v>
      </c>
      <c r="E100" s="104" t="s">
        <v>389</v>
      </c>
      <c r="F100" s="104" t="s">
        <v>389</v>
      </c>
      <c r="G100" s="104" t="s">
        <v>389</v>
      </c>
      <c r="H100" s="104">
        <v>1</v>
      </c>
      <c r="I100" s="104" t="s">
        <v>389</v>
      </c>
      <c r="J100" s="104" t="s">
        <v>389</v>
      </c>
      <c r="K100" s="104" t="s">
        <v>389</v>
      </c>
      <c r="L100" s="104">
        <f>M100*8</f>
        <v>8</v>
      </c>
      <c r="M100" s="162">
        <f>SUM(E100:K100)</f>
        <v>1</v>
      </c>
      <c r="N100" s="134">
        <v>90000</v>
      </c>
      <c r="O100" s="135">
        <f t="shared" si="12"/>
        <v>90000</v>
      </c>
      <c r="P100" s="169">
        <v>80</v>
      </c>
    </row>
    <row r="101" spans="1:17" ht="36.75" customHeight="1">
      <c r="A101" s="104">
        <v>81</v>
      </c>
      <c r="B101" s="105" t="s">
        <v>151</v>
      </c>
      <c r="C101" s="106" t="s">
        <v>177</v>
      </c>
      <c r="D101" s="106" t="s">
        <v>182</v>
      </c>
      <c r="E101" s="104" t="s">
        <v>389</v>
      </c>
      <c r="F101" s="104" t="s">
        <v>389</v>
      </c>
      <c r="G101" s="104" t="s">
        <v>389</v>
      </c>
      <c r="H101" s="104">
        <v>1</v>
      </c>
      <c r="I101" s="104" t="s">
        <v>389</v>
      </c>
      <c r="J101" s="104" t="s">
        <v>389</v>
      </c>
      <c r="K101" s="104" t="s">
        <v>389</v>
      </c>
      <c r="L101" s="104">
        <f t="shared" ref="L101:L119" si="13">M101*8</f>
        <v>8</v>
      </c>
      <c r="M101" s="162">
        <f t="shared" ref="M101:M112" si="14">SUM(E101:K101)</f>
        <v>1</v>
      </c>
      <c r="N101" s="134">
        <v>90000</v>
      </c>
      <c r="O101" s="135">
        <f t="shared" si="12"/>
        <v>90000</v>
      </c>
      <c r="P101" s="136">
        <v>81</v>
      </c>
    </row>
    <row r="102" spans="1:17" ht="36.75" customHeight="1">
      <c r="A102" s="162">
        <v>82</v>
      </c>
      <c r="B102" s="105" t="s">
        <v>161</v>
      </c>
      <c r="C102" s="106" t="s">
        <v>177</v>
      </c>
      <c r="D102" s="106" t="s">
        <v>182</v>
      </c>
      <c r="E102" s="104" t="s">
        <v>389</v>
      </c>
      <c r="F102" s="104" t="s">
        <v>389</v>
      </c>
      <c r="G102" s="104" t="s">
        <v>389</v>
      </c>
      <c r="H102" s="104" t="s">
        <v>389</v>
      </c>
      <c r="I102" s="104">
        <v>1</v>
      </c>
      <c r="J102" s="104" t="s">
        <v>389</v>
      </c>
      <c r="K102" s="104" t="s">
        <v>389</v>
      </c>
      <c r="L102" s="104">
        <f t="shared" si="13"/>
        <v>8</v>
      </c>
      <c r="M102" s="162">
        <f t="shared" si="14"/>
        <v>1</v>
      </c>
      <c r="N102" s="134">
        <v>90000</v>
      </c>
      <c r="O102" s="135">
        <f t="shared" si="12"/>
        <v>90000</v>
      </c>
      <c r="P102" s="169">
        <v>82</v>
      </c>
    </row>
    <row r="103" spans="1:17" ht="36.75" customHeight="1">
      <c r="A103" s="104">
        <v>83</v>
      </c>
      <c r="B103" s="139" t="s">
        <v>157</v>
      </c>
      <c r="C103" s="106" t="s">
        <v>177</v>
      </c>
      <c r="D103" s="106" t="s">
        <v>182</v>
      </c>
      <c r="E103" s="104" t="s">
        <v>389</v>
      </c>
      <c r="F103" s="104" t="s">
        <v>389</v>
      </c>
      <c r="G103" s="104" t="s">
        <v>389</v>
      </c>
      <c r="H103" s="104" t="s">
        <v>389</v>
      </c>
      <c r="I103" s="104">
        <v>1</v>
      </c>
      <c r="J103" s="104" t="s">
        <v>389</v>
      </c>
      <c r="K103" s="104" t="s">
        <v>389</v>
      </c>
      <c r="L103" s="104">
        <f t="shared" si="13"/>
        <v>8</v>
      </c>
      <c r="M103" s="162">
        <f t="shared" si="14"/>
        <v>1</v>
      </c>
      <c r="N103" s="134">
        <v>90000</v>
      </c>
      <c r="O103" s="135">
        <f t="shared" si="12"/>
        <v>90000</v>
      </c>
      <c r="P103" s="136">
        <v>83</v>
      </c>
    </row>
    <row r="104" spans="1:17" ht="36.75" customHeight="1">
      <c r="A104" s="104">
        <v>84</v>
      </c>
      <c r="B104" s="105" t="s">
        <v>221</v>
      </c>
      <c r="C104" s="106" t="s">
        <v>177</v>
      </c>
      <c r="D104" s="106" t="s">
        <v>182</v>
      </c>
      <c r="E104" s="104" t="s">
        <v>389</v>
      </c>
      <c r="F104" s="104" t="s">
        <v>389</v>
      </c>
      <c r="G104" s="104" t="s">
        <v>389</v>
      </c>
      <c r="H104" s="104" t="s">
        <v>389</v>
      </c>
      <c r="I104" s="104">
        <v>1</v>
      </c>
      <c r="J104" s="104" t="s">
        <v>389</v>
      </c>
      <c r="K104" s="104" t="s">
        <v>389</v>
      </c>
      <c r="L104" s="104">
        <f t="shared" si="13"/>
        <v>8</v>
      </c>
      <c r="M104" s="104">
        <f t="shared" si="14"/>
        <v>1</v>
      </c>
      <c r="N104" s="134">
        <v>90000</v>
      </c>
      <c r="O104" s="135">
        <f t="shared" si="12"/>
        <v>90000</v>
      </c>
      <c r="P104" s="137">
        <v>84</v>
      </c>
    </row>
    <row r="105" spans="1:17" ht="36.75" customHeight="1">
      <c r="A105" s="162">
        <v>85</v>
      </c>
      <c r="B105" s="163" t="s">
        <v>159</v>
      </c>
      <c r="C105" s="164" t="s">
        <v>177</v>
      </c>
      <c r="D105" s="164" t="s">
        <v>182</v>
      </c>
      <c r="E105" s="162" t="s">
        <v>389</v>
      </c>
      <c r="F105" s="162" t="s">
        <v>389</v>
      </c>
      <c r="G105" s="104" t="s">
        <v>389</v>
      </c>
      <c r="H105" s="162" t="s">
        <v>389</v>
      </c>
      <c r="I105" s="104">
        <v>1</v>
      </c>
      <c r="J105" s="162" t="s">
        <v>389</v>
      </c>
      <c r="K105" s="162" t="s">
        <v>389</v>
      </c>
      <c r="L105" s="162">
        <f t="shared" si="13"/>
        <v>8</v>
      </c>
      <c r="M105" s="162">
        <f t="shared" si="14"/>
        <v>1</v>
      </c>
      <c r="N105" s="165">
        <v>90000</v>
      </c>
      <c r="O105" s="166">
        <f t="shared" si="12"/>
        <v>90000</v>
      </c>
      <c r="P105" s="167">
        <v>85</v>
      </c>
    </row>
    <row r="106" spans="1:17" ht="36.75" customHeight="1">
      <c r="A106" s="162">
        <v>86</v>
      </c>
      <c r="B106" s="105" t="s">
        <v>158</v>
      </c>
      <c r="C106" s="106" t="s">
        <v>177</v>
      </c>
      <c r="D106" s="106" t="s">
        <v>182</v>
      </c>
      <c r="E106" s="162" t="s">
        <v>389</v>
      </c>
      <c r="F106" s="162" t="s">
        <v>389</v>
      </c>
      <c r="G106" s="104" t="s">
        <v>389</v>
      </c>
      <c r="H106" s="162" t="s">
        <v>389</v>
      </c>
      <c r="I106" s="104">
        <v>1</v>
      </c>
      <c r="J106" s="162" t="s">
        <v>389</v>
      </c>
      <c r="K106" s="162" t="s">
        <v>389</v>
      </c>
      <c r="L106" s="104">
        <f t="shared" si="13"/>
        <v>8</v>
      </c>
      <c r="M106" s="162">
        <f t="shared" si="14"/>
        <v>1</v>
      </c>
      <c r="N106" s="134">
        <v>90000</v>
      </c>
      <c r="O106" s="135">
        <f t="shared" si="12"/>
        <v>90000</v>
      </c>
      <c r="P106" s="169">
        <v>86</v>
      </c>
    </row>
    <row r="107" spans="1:17" ht="36.75" customHeight="1">
      <c r="A107" s="104">
        <v>87</v>
      </c>
      <c r="B107" s="105" t="s">
        <v>217</v>
      </c>
      <c r="C107" s="106" t="s">
        <v>177</v>
      </c>
      <c r="D107" s="106" t="s">
        <v>182</v>
      </c>
      <c r="E107" s="162" t="s">
        <v>389</v>
      </c>
      <c r="F107" s="162" t="s">
        <v>389</v>
      </c>
      <c r="G107" s="104" t="s">
        <v>389</v>
      </c>
      <c r="H107" s="162" t="s">
        <v>389</v>
      </c>
      <c r="I107" s="104">
        <v>1</v>
      </c>
      <c r="J107" s="162" t="s">
        <v>389</v>
      </c>
      <c r="K107" s="162" t="s">
        <v>389</v>
      </c>
      <c r="L107" s="104">
        <f t="shared" si="13"/>
        <v>8</v>
      </c>
      <c r="M107" s="162">
        <f t="shared" si="14"/>
        <v>1</v>
      </c>
      <c r="N107" s="134">
        <v>90000</v>
      </c>
      <c r="O107" s="135">
        <f t="shared" si="12"/>
        <v>90000</v>
      </c>
      <c r="P107" s="136">
        <v>87</v>
      </c>
    </row>
    <row r="108" spans="1:17" ht="36.75" customHeight="1">
      <c r="A108" s="162">
        <v>88</v>
      </c>
      <c r="B108" s="105" t="s">
        <v>323</v>
      </c>
      <c r="C108" s="106" t="s">
        <v>177</v>
      </c>
      <c r="D108" s="106" t="s">
        <v>182</v>
      </c>
      <c r="E108" s="162" t="s">
        <v>389</v>
      </c>
      <c r="F108" s="162" t="s">
        <v>389</v>
      </c>
      <c r="G108" s="104" t="s">
        <v>389</v>
      </c>
      <c r="H108" s="162" t="s">
        <v>389</v>
      </c>
      <c r="I108" s="104">
        <v>1</v>
      </c>
      <c r="J108" s="162" t="s">
        <v>389</v>
      </c>
      <c r="K108" s="162" t="s">
        <v>389</v>
      </c>
      <c r="L108" s="104">
        <f t="shared" si="13"/>
        <v>8</v>
      </c>
      <c r="M108" s="162">
        <f t="shared" si="14"/>
        <v>1</v>
      </c>
      <c r="N108" s="134">
        <v>90000</v>
      </c>
      <c r="O108" s="135">
        <f t="shared" si="12"/>
        <v>90000</v>
      </c>
      <c r="P108" s="169">
        <v>88</v>
      </c>
    </row>
    <row r="109" spans="1:17" ht="36.75" customHeight="1">
      <c r="A109" s="104">
        <v>89</v>
      </c>
      <c r="B109" s="105" t="s">
        <v>324</v>
      </c>
      <c r="C109" s="106" t="s">
        <v>177</v>
      </c>
      <c r="D109" s="106" t="s">
        <v>182</v>
      </c>
      <c r="E109" s="162" t="s">
        <v>389</v>
      </c>
      <c r="F109" s="162" t="s">
        <v>389</v>
      </c>
      <c r="G109" s="104" t="s">
        <v>389</v>
      </c>
      <c r="H109" s="162" t="s">
        <v>389</v>
      </c>
      <c r="I109" s="104">
        <v>1</v>
      </c>
      <c r="J109" s="162" t="s">
        <v>389</v>
      </c>
      <c r="K109" s="162" t="s">
        <v>389</v>
      </c>
      <c r="L109" s="104">
        <f t="shared" si="13"/>
        <v>8</v>
      </c>
      <c r="M109" s="162">
        <f t="shared" si="14"/>
        <v>1</v>
      </c>
      <c r="N109" s="134">
        <v>90000</v>
      </c>
      <c r="O109" s="135">
        <f t="shared" si="12"/>
        <v>90000</v>
      </c>
      <c r="P109" s="136">
        <v>89</v>
      </c>
    </row>
    <row r="110" spans="1:17" ht="36.75" customHeight="1">
      <c r="A110" s="162">
        <v>90</v>
      </c>
      <c r="B110" s="105" t="s">
        <v>153</v>
      </c>
      <c r="C110" s="106" t="s">
        <v>177</v>
      </c>
      <c r="D110" s="106" t="s">
        <v>182</v>
      </c>
      <c r="E110" s="162" t="s">
        <v>389</v>
      </c>
      <c r="F110" s="162" t="s">
        <v>389</v>
      </c>
      <c r="G110" s="104" t="s">
        <v>389</v>
      </c>
      <c r="H110" s="162" t="s">
        <v>389</v>
      </c>
      <c r="I110" s="104">
        <v>1</v>
      </c>
      <c r="J110" s="162" t="s">
        <v>389</v>
      </c>
      <c r="K110" s="162" t="s">
        <v>389</v>
      </c>
      <c r="L110" s="104">
        <f t="shared" si="13"/>
        <v>8</v>
      </c>
      <c r="M110" s="162">
        <f t="shared" si="14"/>
        <v>1</v>
      </c>
      <c r="N110" s="134">
        <v>90000</v>
      </c>
      <c r="O110" s="135">
        <f>M110*N110</f>
        <v>90000</v>
      </c>
      <c r="P110" s="169">
        <v>90</v>
      </c>
    </row>
    <row r="111" spans="1:17" ht="36.75" customHeight="1">
      <c r="A111" s="104">
        <v>91</v>
      </c>
      <c r="B111" s="105" t="s">
        <v>218</v>
      </c>
      <c r="C111" s="106" t="s">
        <v>177</v>
      </c>
      <c r="D111" s="106" t="s">
        <v>182</v>
      </c>
      <c r="E111" s="162" t="s">
        <v>389</v>
      </c>
      <c r="F111" s="162" t="s">
        <v>389</v>
      </c>
      <c r="G111" s="104" t="s">
        <v>389</v>
      </c>
      <c r="H111" s="162" t="s">
        <v>389</v>
      </c>
      <c r="I111" s="104">
        <v>1</v>
      </c>
      <c r="J111" s="162" t="s">
        <v>389</v>
      </c>
      <c r="K111" s="162" t="s">
        <v>389</v>
      </c>
      <c r="L111" s="104">
        <f t="shared" si="13"/>
        <v>8</v>
      </c>
      <c r="M111" s="162">
        <f t="shared" si="14"/>
        <v>1</v>
      </c>
      <c r="N111" s="134">
        <v>90000</v>
      </c>
      <c r="O111" s="135">
        <f>M111*N111</f>
        <v>90000</v>
      </c>
      <c r="P111" s="136">
        <v>91</v>
      </c>
      <c r="Q111" s="225"/>
    </row>
    <row r="112" spans="1:17" ht="36.75" customHeight="1">
      <c r="A112" s="162">
        <v>92</v>
      </c>
      <c r="B112" s="105" t="s">
        <v>325</v>
      </c>
      <c r="C112" s="106" t="s">
        <v>177</v>
      </c>
      <c r="D112" s="106" t="s">
        <v>182</v>
      </c>
      <c r="E112" s="162" t="s">
        <v>389</v>
      </c>
      <c r="F112" s="162" t="s">
        <v>389</v>
      </c>
      <c r="G112" s="104" t="s">
        <v>389</v>
      </c>
      <c r="H112" s="162" t="s">
        <v>389</v>
      </c>
      <c r="I112" s="104">
        <v>1</v>
      </c>
      <c r="J112" s="162" t="s">
        <v>389</v>
      </c>
      <c r="K112" s="162" t="s">
        <v>389</v>
      </c>
      <c r="L112" s="104">
        <f t="shared" si="13"/>
        <v>8</v>
      </c>
      <c r="M112" s="104">
        <f t="shared" si="14"/>
        <v>1</v>
      </c>
      <c r="N112" s="134">
        <v>90000</v>
      </c>
      <c r="O112" s="135">
        <f>M112*N112</f>
        <v>90000</v>
      </c>
      <c r="P112" s="169">
        <v>92</v>
      </c>
      <c r="Q112" s="225"/>
    </row>
    <row r="113" spans="1:17" ht="36.75" customHeight="1">
      <c r="A113" s="104">
        <v>93</v>
      </c>
      <c r="B113" s="163" t="s">
        <v>326</v>
      </c>
      <c r="C113" s="164" t="s">
        <v>177</v>
      </c>
      <c r="D113" s="164" t="s">
        <v>182</v>
      </c>
      <c r="E113" s="162" t="s">
        <v>389</v>
      </c>
      <c r="F113" s="162" t="s">
        <v>389</v>
      </c>
      <c r="G113" s="104" t="s">
        <v>389</v>
      </c>
      <c r="H113" s="162" t="s">
        <v>389</v>
      </c>
      <c r="I113" s="104">
        <v>1</v>
      </c>
      <c r="J113" s="162" t="s">
        <v>389</v>
      </c>
      <c r="K113" s="162" t="s">
        <v>389</v>
      </c>
      <c r="L113" s="104">
        <f t="shared" si="13"/>
        <v>8</v>
      </c>
      <c r="M113" s="162">
        <f>SUM(E113:K113)</f>
        <v>1</v>
      </c>
      <c r="N113" s="165">
        <v>90000</v>
      </c>
      <c r="O113" s="166">
        <f t="shared" ref="O113:O133" si="15">M113*N113</f>
        <v>90000</v>
      </c>
      <c r="P113" s="136">
        <v>93</v>
      </c>
    </row>
    <row r="114" spans="1:17" ht="40.5" customHeight="1">
      <c r="A114" s="162">
        <v>94</v>
      </c>
      <c r="B114" s="105" t="s">
        <v>154</v>
      </c>
      <c r="C114" s="106" t="s">
        <v>177</v>
      </c>
      <c r="D114" s="106" t="s">
        <v>182</v>
      </c>
      <c r="E114" s="162" t="s">
        <v>389</v>
      </c>
      <c r="F114" s="162" t="s">
        <v>389</v>
      </c>
      <c r="G114" s="104" t="s">
        <v>389</v>
      </c>
      <c r="H114" s="162" t="s">
        <v>389</v>
      </c>
      <c r="I114" s="104">
        <v>1</v>
      </c>
      <c r="J114" s="162" t="s">
        <v>389</v>
      </c>
      <c r="K114" s="162" t="s">
        <v>389</v>
      </c>
      <c r="L114" s="104">
        <f t="shared" si="13"/>
        <v>8</v>
      </c>
      <c r="M114" s="162">
        <f t="shared" ref="M114:M129" si="16">SUM(E114:K114)</f>
        <v>1</v>
      </c>
      <c r="N114" s="134">
        <v>90000</v>
      </c>
      <c r="O114" s="135">
        <f t="shared" si="15"/>
        <v>90000</v>
      </c>
      <c r="P114" s="169">
        <v>94</v>
      </c>
    </row>
    <row r="115" spans="1:17" ht="40.5" customHeight="1">
      <c r="A115" s="104">
        <v>95</v>
      </c>
      <c r="B115" s="105" t="s">
        <v>327</v>
      </c>
      <c r="C115" s="106" t="s">
        <v>177</v>
      </c>
      <c r="D115" s="106" t="s">
        <v>182</v>
      </c>
      <c r="E115" s="162" t="s">
        <v>389</v>
      </c>
      <c r="F115" s="162" t="s">
        <v>389</v>
      </c>
      <c r="G115" s="104" t="s">
        <v>389</v>
      </c>
      <c r="H115" s="162" t="s">
        <v>389</v>
      </c>
      <c r="I115" s="104">
        <v>1</v>
      </c>
      <c r="J115" s="162" t="s">
        <v>389</v>
      </c>
      <c r="K115" s="162" t="s">
        <v>389</v>
      </c>
      <c r="L115" s="104">
        <f t="shared" si="13"/>
        <v>8</v>
      </c>
      <c r="M115" s="162">
        <f t="shared" si="16"/>
        <v>1</v>
      </c>
      <c r="N115" s="134">
        <v>90000</v>
      </c>
      <c r="O115" s="135">
        <f t="shared" si="15"/>
        <v>90000</v>
      </c>
      <c r="P115" s="136">
        <v>95</v>
      </c>
      <c r="Q115" s="132"/>
    </row>
    <row r="116" spans="1:17" s="149" customFormat="1" ht="40.5" customHeight="1">
      <c r="A116" s="162">
        <v>96</v>
      </c>
      <c r="B116" s="163" t="s">
        <v>328</v>
      </c>
      <c r="C116" s="164" t="s">
        <v>177</v>
      </c>
      <c r="D116" s="164" t="s">
        <v>182</v>
      </c>
      <c r="E116" s="162" t="s">
        <v>389</v>
      </c>
      <c r="F116" s="162" t="s">
        <v>389</v>
      </c>
      <c r="G116" s="104" t="s">
        <v>389</v>
      </c>
      <c r="H116" s="162" t="s">
        <v>389</v>
      </c>
      <c r="I116" s="162" t="s">
        <v>389</v>
      </c>
      <c r="J116" s="162">
        <v>1</v>
      </c>
      <c r="K116" s="162" t="s">
        <v>389</v>
      </c>
      <c r="L116" s="104">
        <f t="shared" si="13"/>
        <v>8</v>
      </c>
      <c r="M116" s="162">
        <f t="shared" si="16"/>
        <v>1</v>
      </c>
      <c r="N116" s="165">
        <v>90000</v>
      </c>
      <c r="O116" s="166">
        <f t="shared" si="15"/>
        <v>90000</v>
      </c>
      <c r="P116" s="169">
        <v>96</v>
      </c>
      <c r="Q116" s="128"/>
    </row>
    <row r="117" spans="1:17" s="161" customFormat="1" ht="40.5" customHeight="1">
      <c r="A117" s="104">
        <v>97</v>
      </c>
      <c r="B117" s="105" t="s">
        <v>175</v>
      </c>
      <c r="C117" s="106" t="s">
        <v>177</v>
      </c>
      <c r="D117" s="106" t="s">
        <v>182</v>
      </c>
      <c r="E117" s="162" t="s">
        <v>389</v>
      </c>
      <c r="F117" s="162" t="s">
        <v>389</v>
      </c>
      <c r="G117" s="104" t="s">
        <v>389</v>
      </c>
      <c r="H117" s="162" t="s">
        <v>389</v>
      </c>
      <c r="I117" s="162" t="s">
        <v>389</v>
      </c>
      <c r="J117" s="162">
        <v>1</v>
      </c>
      <c r="K117" s="162" t="s">
        <v>389</v>
      </c>
      <c r="L117" s="104">
        <f t="shared" si="13"/>
        <v>8</v>
      </c>
      <c r="M117" s="162">
        <f t="shared" si="16"/>
        <v>1</v>
      </c>
      <c r="N117" s="134">
        <v>90000</v>
      </c>
      <c r="O117" s="135">
        <f t="shared" si="15"/>
        <v>90000</v>
      </c>
      <c r="P117" s="136">
        <v>97</v>
      </c>
      <c r="Q117" s="128"/>
    </row>
    <row r="118" spans="1:17" ht="40.5" customHeight="1">
      <c r="A118" s="162">
        <v>98</v>
      </c>
      <c r="B118" s="105" t="s">
        <v>329</v>
      </c>
      <c r="C118" s="106" t="s">
        <v>177</v>
      </c>
      <c r="D118" s="106" t="s">
        <v>182</v>
      </c>
      <c r="E118" s="162" t="s">
        <v>389</v>
      </c>
      <c r="F118" s="162" t="s">
        <v>389</v>
      </c>
      <c r="G118" s="104" t="s">
        <v>389</v>
      </c>
      <c r="H118" s="162" t="s">
        <v>389</v>
      </c>
      <c r="I118" s="162" t="s">
        <v>389</v>
      </c>
      <c r="J118" s="162">
        <v>1</v>
      </c>
      <c r="K118" s="162" t="s">
        <v>389</v>
      </c>
      <c r="L118" s="104">
        <f t="shared" si="13"/>
        <v>8</v>
      </c>
      <c r="M118" s="162">
        <f t="shared" si="16"/>
        <v>1</v>
      </c>
      <c r="N118" s="134">
        <v>90000</v>
      </c>
      <c r="O118" s="135">
        <f t="shared" si="15"/>
        <v>90000</v>
      </c>
      <c r="P118" s="169">
        <v>98</v>
      </c>
    </row>
    <row r="119" spans="1:17" ht="40.5" customHeight="1">
      <c r="A119" s="104">
        <v>99</v>
      </c>
      <c r="B119" s="105" t="s">
        <v>111</v>
      </c>
      <c r="C119" s="106" t="s">
        <v>177</v>
      </c>
      <c r="D119" s="106" t="s">
        <v>182</v>
      </c>
      <c r="E119" s="162" t="s">
        <v>389</v>
      </c>
      <c r="F119" s="162" t="s">
        <v>389</v>
      </c>
      <c r="G119" s="104" t="s">
        <v>389</v>
      </c>
      <c r="H119" s="162" t="s">
        <v>389</v>
      </c>
      <c r="I119" s="162" t="s">
        <v>389</v>
      </c>
      <c r="J119" s="162">
        <v>1</v>
      </c>
      <c r="K119" s="162" t="s">
        <v>389</v>
      </c>
      <c r="L119" s="104">
        <f t="shared" si="13"/>
        <v>8</v>
      </c>
      <c r="M119" s="162">
        <f t="shared" si="16"/>
        <v>1</v>
      </c>
      <c r="N119" s="134">
        <v>90000</v>
      </c>
      <c r="O119" s="135">
        <f t="shared" si="15"/>
        <v>90000</v>
      </c>
      <c r="P119" s="136">
        <v>99</v>
      </c>
    </row>
    <row r="120" spans="1:17" ht="40.5" customHeight="1">
      <c r="A120" s="143"/>
      <c r="B120" s="144"/>
      <c r="C120" s="145"/>
      <c r="D120" s="145"/>
      <c r="E120" s="143"/>
      <c r="F120" s="143"/>
      <c r="G120" s="143"/>
      <c r="H120" s="143"/>
      <c r="I120" s="143"/>
      <c r="J120" s="143"/>
      <c r="K120" s="143"/>
      <c r="L120" s="143"/>
      <c r="M120" s="143"/>
      <c r="N120" s="146"/>
      <c r="O120" s="147"/>
      <c r="P120" s="168"/>
    </row>
    <row r="121" spans="1:17" ht="40.5" customHeight="1">
      <c r="A121" s="150"/>
      <c r="B121" s="151"/>
      <c r="C121" s="152"/>
      <c r="D121" s="152"/>
      <c r="E121" s="150"/>
      <c r="F121" s="150"/>
      <c r="G121" s="150"/>
      <c r="H121" s="150"/>
      <c r="I121" s="150"/>
      <c r="J121" s="150"/>
      <c r="K121" s="150"/>
      <c r="L121" s="150"/>
      <c r="M121" s="150"/>
      <c r="N121" s="153"/>
      <c r="O121" s="154"/>
      <c r="P121" s="222"/>
    </row>
    <row r="122" spans="1:17" ht="40.5" customHeight="1">
      <c r="A122" s="104">
        <v>100</v>
      </c>
      <c r="B122" s="105" t="s">
        <v>330</v>
      </c>
      <c r="C122" s="106" t="s">
        <v>177</v>
      </c>
      <c r="D122" s="106" t="s">
        <v>182</v>
      </c>
      <c r="E122" s="104" t="s">
        <v>389</v>
      </c>
      <c r="F122" s="104" t="s">
        <v>389</v>
      </c>
      <c r="G122" s="104" t="s">
        <v>389</v>
      </c>
      <c r="H122" s="104" t="s">
        <v>389</v>
      </c>
      <c r="I122" s="104" t="s">
        <v>389</v>
      </c>
      <c r="J122" s="104">
        <v>1</v>
      </c>
      <c r="K122" s="104" t="s">
        <v>389</v>
      </c>
      <c r="L122" s="104">
        <f>M122*8</f>
        <v>8</v>
      </c>
      <c r="M122" s="104">
        <f t="shared" si="16"/>
        <v>1</v>
      </c>
      <c r="N122" s="134">
        <v>90000</v>
      </c>
      <c r="O122" s="135">
        <f t="shared" si="15"/>
        <v>90000</v>
      </c>
      <c r="P122" s="137">
        <v>100</v>
      </c>
    </row>
    <row r="123" spans="1:17" ht="40.5" customHeight="1">
      <c r="A123" s="162">
        <v>101</v>
      </c>
      <c r="B123" s="105" t="s">
        <v>165</v>
      </c>
      <c r="C123" s="106" t="s">
        <v>177</v>
      </c>
      <c r="D123" s="106" t="s">
        <v>182</v>
      </c>
      <c r="E123" s="162" t="s">
        <v>389</v>
      </c>
      <c r="F123" s="162" t="s">
        <v>389</v>
      </c>
      <c r="G123" s="104" t="s">
        <v>389</v>
      </c>
      <c r="H123" s="162" t="s">
        <v>389</v>
      </c>
      <c r="I123" s="162" t="s">
        <v>389</v>
      </c>
      <c r="J123" s="104">
        <v>1</v>
      </c>
      <c r="K123" s="162" t="s">
        <v>389</v>
      </c>
      <c r="L123" s="104">
        <f t="shared" ref="L123:L139" si="17">M123*8</f>
        <v>8</v>
      </c>
      <c r="M123" s="162">
        <f t="shared" si="16"/>
        <v>1</v>
      </c>
      <c r="N123" s="134">
        <v>90000</v>
      </c>
      <c r="O123" s="135">
        <f t="shared" si="15"/>
        <v>90000</v>
      </c>
      <c r="P123" s="167">
        <v>101</v>
      </c>
    </row>
    <row r="124" spans="1:17" ht="40.5" customHeight="1">
      <c r="A124" s="104">
        <v>102</v>
      </c>
      <c r="B124" s="105" t="s">
        <v>174</v>
      </c>
      <c r="C124" s="106" t="s">
        <v>177</v>
      </c>
      <c r="D124" s="106" t="s">
        <v>182</v>
      </c>
      <c r="E124" s="162" t="s">
        <v>389</v>
      </c>
      <c r="F124" s="162" t="s">
        <v>389</v>
      </c>
      <c r="G124" s="104" t="s">
        <v>389</v>
      </c>
      <c r="H124" s="162" t="s">
        <v>389</v>
      </c>
      <c r="I124" s="162" t="s">
        <v>389</v>
      </c>
      <c r="J124" s="104">
        <v>1</v>
      </c>
      <c r="K124" s="162" t="s">
        <v>389</v>
      </c>
      <c r="L124" s="104">
        <f t="shared" si="17"/>
        <v>8</v>
      </c>
      <c r="M124" s="162">
        <f t="shared" si="16"/>
        <v>1</v>
      </c>
      <c r="N124" s="134">
        <v>90000</v>
      </c>
      <c r="O124" s="135">
        <f t="shared" si="15"/>
        <v>90000</v>
      </c>
      <c r="P124" s="137">
        <v>102</v>
      </c>
    </row>
    <row r="125" spans="1:17" ht="40.5" customHeight="1">
      <c r="A125" s="162">
        <v>103</v>
      </c>
      <c r="B125" s="105" t="s">
        <v>331</v>
      </c>
      <c r="C125" s="106" t="s">
        <v>177</v>
      </c>
      <c r="D125" s="106" t="s">
        <v>182</v>
      </c>
      <c r="E125" s="104" t="s">
        <v>389</v>
      </c>
      <c r="F125" s="104" t="s">
        <v>389</v>
      </c>
      <c r="G125" s="104" t="s">
        <v>389</v>
      </c>
      <c r="H125" s="104" t="s">
        <v>389</v>
      </c>
      <c r="I125" s="104" t="s">
        <v>389</v>
      </c>
      <c r="J125" s="104">
        <v>1</v>
      </c>
      <c r="K125" s="104" t="s">
        <v>389</v>
      </c>
      <c r="L125" s="104">
        <f t="shared" si="17"/>
        <v>8</v>
      </c>
      <c r="M125" s="162">
        <f t="shared" si="16"/>
        <v>1</v>
      </c>
      <c r="N125" s="134">
        <v>90000</v>
      </c>
      <c r="O125" s="135">
        <f t="shared" si="15"/>
        <v>90000</v>
      </c>
      <c r="P125" s="167">
        <v>103</v>
      </c>
    </row>
    <row r="126" spans="1:17" ht="40.5" customHeight="1">
      <c r="A126" s="104">
        <v>104</v>
      </c>
      <c r="B126" s="105" t="s">
        <v>173</v>
      </c>
      <c r="C126" s="106" t="s">
        <v>177</v>
      </c>
      <c r="D126" s="106" t="s">
        <v>182</v>
      </c>
      <c r="E126" s="104" t="s">
        <v>389</v>
      </c>
      <c r="F126" s="104" t="s">
        <v>389</v>
      </c>
      <c r="G126" s="104" t="s">
        <v>389</v>
      </c>
      <c r="H126" s="104" t="s">
        <v>389</v>
      </c>
      <c r="I126" s="104" t="s">
        <v>389</v>
      </c>
      <c r="J126" s="104">
        <v>1</v>
      </c>
      <c r="K126" s="104" t="s">
        <v>389</v>
      </c>
      <c r="L126" s="104">
        <f t="shared" si="17"/>
        <v>8</v>
      </c>
      <c r="M126" s="162">
        <f t="shared" si="16"/>
        <v>1</v>
      </c>
      <c r="N126" s="134">
        <v>90000</v>
      </c>
      <c r="O126" s="135">
        <f t="shared" si="15"/>
        <v>90000</v>
      </c>
      <c r="P126" s="137">
        <v>104</v>
      </c>
    </row>
    <row r="127" spans="1:17" ht="40.5" customHeight="1">
      <c r="A127" s="162">
        <v>105</v>
      </c>
      <c r="B127" s="105" t="s">
        <v>171</v>
      </c>
      <c r="C127" s="106" t="s">
        <v>177</v>
      </c>
      <c r="D127" s="106" t="s">
        <v>182</v>
      </c>
      <c r="E127" s="104" t="s">
        <v>389</v>
      </c>
      <c r="F127" s="104" t="s">
        <v>389</v>
      </c>
      <c r="G127" s="104" t="s">
        <v>389</v>
      </c>
      <c r="H127" s="104" t="s">
        <v>389</v>
      </c>
      <c r="I127" s="104" t="s">
        <v>389</v>
      </c>
      <c r="J127" s="104">
        <v>1</v>
      </c>
      <c r="K127" s="104" t="s">
        <v>389</v>
      </c>
      <c r="L127" s="104">
        <f t="shared" si="17"/>
        <v>8</v>
      </c>
      <c r="M127" s="162">
        <f t="shared" si="16"/>
        <v>1</v>
      </c>
      <c r="N127" s="134">
        <v>90000</v>
      </c>
      <c r="O127" s="135">
        <f t="shared" si="15"/>
        <v>90000</v>
      </c>
      <c r="P127" s="167">
        <v>105</v>
      </c>
    </row>
    <row r="128" spans="1:17" ht="40.5" customHeight="1">
      <c r="A128" s="104">
        <v>106</v>
      </c>
      <c r="B128" s="105" t="s">
        <v>170</v>
      </c>
      <c r="C128" s="106" t="s">
        <v>177</v>
      </c>
      <c r="D128" s="106" t="s">
        <v>182</v>
      </c>
      <c r="E128" s="104" t="s">
        <v>389</v>
      </c>
      <c r="F128" s="104" t="s">
        <v>389</v>
      </c>
      <c r="G128" s="104" t="s">
        <v>389</v>
      </c>
      <c r="H128" s="104" t="s">
        <v>389</v>
      </c>
      <c r="I128" s="104" t="s">
        <v>389</v>
      </c>
      <c r="J128" s="104">
        <v>1</v>
      </c>
      <c r="K128" s="104" t="s">
        <v>389</v>
      </c>
      <c r="L128" s="104">
        <f t="shared" si="17"/>
        <v>8</v>
      </c>
      <c r="M128" s="162">
        <f t="shared" si="16"/>
        <v>1</v>
      </c>
      <c r="N128" s="134">
        <v>90000</v>
      </c>
      <c r="O128" s="135">
        <f t="shared" si="15"/>
        <v>90000</v>
      </c>
      <c r="P128" s="137">
        <v>106</v>
      </c>
    </row>
    <row r="129" spans="1:16" ht="40.5" customHeight="1">
      <c r="A129" s="162">
        <v>107</v>
      </c>
      <c r="B129" s="139" t="s">
        <v>168</v>
      </c>
      <c r="C129" s="140" t="s">
        <v>177</v>
      </c>
      <c r="D129" s="140" t="s">
        <v>182</v>
      </c>
      <c r="E129" s="104" t="s">
        <v>389</v>
      </c>
      <c r="F129" s="104" t="s">
        <v>389</v>
      </c>
      <c r="G129" s="104" t="s">
        <v>389</v>
      </c>
      <c r="H129" s="104" t="s">
        <v>389</v>
      </c>
      <c r="I129" s="104" t="s">
        <v>389</v>
      </c>
      <c r="J129" s="104">
        <v>1</v>
      </c>
      <c r="K129" s="104" t="s">
        <v>389</v>
      </c>
      <c r="L129" s="104">
        <f t="shared" si="17"/>
        <v>8</v>
      </c>
      <c r="M129" s="162">
        <f t="shared" si="16"/>
        <v>1</v>
      </c>
      <c r="N129" s="142">
        <v>90000</v>
      </c>
      <c r="O129" s="170">
        <f t="shared" si="15"/>
        <v>90000</v>
      </c>
      <c r="P129" s="167">
        <v>107</v>
      </c>
    </row>
    <row r="130" spans="1:16" ht="40.5" customHeight="1">
      <c r="A130" s="104">
        <v>108</v>
      </c>
      <c r="B130" s="163" t="s">
        <v>332</v>
      </c>
      <c r="C130" s="164" t="s">
        <v>177</v>
      </c>
      <c r="D130" s="164" t="s">
        <v>182</v>
      </c>
      <c r="E130" s="104" t="s">
        <v>389</v>
      </c>
      <c r="F130" s="104" t="s">
        <v>389</v>
      </c>
      <c r="G130" s="104" t="s">
        <v>389</v>
      </c>
      <c r="H130" s="104" t="s">
        <v>389</v>
      </c>
      <c r="I130" s="104" t="s">
        <v>389</v>
      </c>
      <c r="J130" s="104">
        <v>1</v>
      </c>
      <c r="K130" s="104" t="s">
        <v>389</v>
      </c>
      <c r="L130" s="104">
        <f t="shared" si="17"/>
        <v>8</v>
      </c>
      <c r="M130" s="162">
        <f>SUM(E130:K130)</f>
        <v>1</v>
      </c>
      <c r="N130" s="165">
        <v>90000</v>
      </c>
      <c r="O130" s="166">
        <f t="shared" si="15"/>
        <v>90000</v>
      </c>
      <c r="P130" s="137">
        <v>108</v>
      </c>
    </row>
    <row r="131" spans="1:16" ht="40.5" customHeight="1">
      <c r="A131" s="162">
        <v>109</v>
      </c>
      <c r="B131" s="105" t="s">
        <v>166</v>
      </c>
      <c r="C131" s="106" t="s">
        <v>177</v>
      </c>
      <c r="D131" s="106" t="s">
        <v>182</v>
      </c>
      <c r="E131" s="104" t="s">
        <v>389</v>
      </c>
      <c r="F131" s="104" t="s">
        <v>389</v>
      </c>
      <c r="G131" s="104" t="s">
        <v>389</v>
      </c>
      <c r="H131" s="104" t="s">
        <v>389</v>
      </c>
      <c r="I131" s="104" t="s">
        <v>389</v>
      </c>
      <c r="J131" s="104">
        <v>1</v>
      </c>
      <c r="K131" s="104" t="s">
        <v>389</v>
      </c>
      <c r="L131" s="104">
        <f t="shared" si="17"/>
        <v>8</v>
      </c>
      <c r="M131" s="162">
        <f t="shared" ref="M131:M147" si="18">SUM(E131:K131)</f>
        <v>1</v>
      </c>
      <c r="N131" s="134">
        <v>90000</v>
      </c>
      <c r="O131" s="135">
        <f t="shared" si="15"/>
        <v>90000</v>
      </c>
      <c r="P131" s="167">
        <v>109</v>
      </c>
    </row>
    <row r="132" spans="1:16" ht="40.5" customHeight="1">
      <c r="A132" s="104">
        <v>110</v>
      </c>
      <c r="B132" s="105" t="s">
        <v>333</v>
      </c>
      <c r="C132" s="106" t="s">
        <v>177</v>
      </c>
      <c r="D132" s="106" t="s">
        <v>182</v>
      </c>
      <c r="E132" s="104" t="s">
        <v>389</v>
      </c>
      <c r="F132" s="104" t="s">
        <v>389</v>
      </c>
      <c r="G132" s="104" t="s">
        <v>389</v>
      </c>
      <c r="H132" s="104" t="s">
        <v>389</v>
      </c>
      <c r="I132" s="104" t="s">
        <v>389</v>
      </c>
      <c r="J132" s="104">
        <v>1</v>
      </c>
      <c r="K132" s="104" t="s">
        <v>389</v>
      </c>
      <c r="L132" s="104">
        <f t="shared" si="17"/>
        <v>8</v>
      </c>
      <c r="M132" s="162">
        <f t="shared" si="18"/>
        <v>1</v>
      </c>
      <c r="N132" s="134">
        <v>90000</v>
      </c>
      <c r="O132" s="135">
        <f t="shared" si="15"/>
        <v>90000</v>
      </c>
      <c r="P132" s="137">
        <v>110</v>
      </c>
    </row>
    <row r="133" spans="1:16" ht="40.5" customHeight="1">
      <c r="A133" s="162">
        <v>111</v>
      </c>
      <c r="B133" s="105" t="s">
        <v>222</v>
      </c>
      <c r="C133" s="106" t="s">
        <v>177</v>
      </c>
      <c r="D133" s="106" t="s">
        <v>182</v>
      </c>
      <c r="E133" s="104" t="s">
        <v>389</v>
      </c>
      <c r="F133" s="104" t="s">
        <v>389</v>
      </c>
      <c r="G133" s="104" t="s">
        <v>389</v>
      </c>
      <c r="H133" s="104" t="s">
        <v>389</v>
      </c>
      <c r="I133" s="104" t="s">
        <v>389</v>
      </c>
      <c r="J133" s="104">
        <v>1</v>
      </c>
      <c r="K133" s="104" t="s">
        <v>389</v>
      </c>
      <c r="L133" s="104">
        <f t="shared" si="17"/>
        <v>8</v>
      </c>
      <c r="M133" s="162">
        <f t="shared" si="18"/>
        <v>1</v>
      </c>
      <c r="N133" s="134">
        <v>90000</v>
      </c>
      <c r="O133" s="135">
        <f t="shared" si="15"/>
        <v>90000</v>
      </c>
      <c r="P133" s="167">
        <v>111</v>
      </c>
    </row>
    <row r="134" spans="1:16" ht="40.5" customHeight="1">
      <c r="A134" s="104">
        <v>112</v>
      </c>
      <c r="B134" s="105" t="s">
        <v>334</v>
      </c>
      <c r="C134" s="106" t="s">
        <v>177</v>
      </c>
      <c r="D134" s="106" t="s">
        <v>182</v>
      </c>
      <c r="E134" s="104" t="s">
        <v>389</v>
      </c>
      <c r="F134" s="104" t="s">
        <v>389</v>
      </c>
      <c r="G134" s="104" t="s">
        <v>389</v>
      </c>
      <c r="H134" s="104" t="s">
        <v>389</v>
      </c>
      <c r="I134" s="104" t="s">
        <v>389</v>
      </c>
      <c r="J134" s="104" t="s">
        <v>389</v>
      </c>
      <c r="K134" s="104">
        <v>1</v>
      </c>
      <c r="L134" s="104">
        <f t="shared" si="17"/>
        <v>8</v>
      </c>
      <c r="M134" s="162">
        <f t="shared" si="18"/>
        <v>1</v>
      </c>
      <c r="N134" s="134">
        <v>90000</v>
      </c>
      <c r="O134" s="135">
        <f>M134*N134</f>
        <v>90000</v>
      </c>
      <c r="P134" s="137">
        <v>112</v>
      </c>
    </row>
    <row r="135" spans="1:16" ht="40.5" customHeight="1">
      <c r="A135" s="162">
        <v>113</v>
      </c>
      <c r="B135" s="105" t="s">
        <v>127</v>
      </c>
      <c r="C135" s="106" t="s">
        <v>177</v>
      </c>
      <c r="D135" s="106" t="s">
        <v>182</v>
      </c>
      <c r="E135" s="104" t="s">
        <v>389</v>
      </c>
      <c r="F135" s="104" t="s">
        <v>389</v>
      </c>
      <c r="G135" s="104" t="s">
        <v>389</v>
      </c>
      <c r="H135" s="104" t="s">
        <v>389</v>
      </c>
      <c r="I135" s="104" t="s">
        <v>389</v>
      </c>
      <c r="J135" s="104" t="s">
        <v>389</v>
      </c>
      <c r="K135" s="104">
        <v>1</v>
      </c>
      <c r="L135" s="104">
        <f t="shared" si="17"/>
        <v>8</v>
      </c>
      <c r="M135" s="162">
        <f t="shared" si="18"/>
        <v>1</v>
      </c>
      <c r="N135" s="134">
        <v>90000</v>
      </c>
      <c r="O135" s="135">
        <f>M135*N135</f>
        <v>90000</v>
      </c>
      <c r="P135" s="167">
        <v>113</v>
      </c>
    </row>
    <row r="136" spans="1:16" ht="40.5" customHeight="1">
      <c r="A136" s="104">
        <v>114</v>
      </c>
      <c r="B136" s="105" t="s">
        <v>224</v>
      </c>
      <c r="C136" s="106" t="s">
        <v>177</v>
      </c>
      <c r="D136" s="106" t="s">
        <v>182</v>
      </c>
      <c r="E136" s="104" t="s">
        <v>389</v>
      </c>
      <c r="F136" s="104" t="s">
        <v>389</v>
      </c>
      <c r="G136" s="104" t="s">
        <v>389</v>
      </c>
      <c r="H136" s="104" t="s">
        <v>389</v>
      </c>
      <c r="I136" s="104" t="s">
        <v>389</v>
      </c>
      <c r="J136" s="104" t="s">
        <v>389</v>
      </c>
      <c r="K136" s="104">
        <v>1</v>
      </c>
      <c r="L136" s="104">
        <f t="shared" si="17"/>
        <v>8</v>
      </c>
      <c r="M136" s="162">
        <f t="shared" si="18"/>
        <v>1</v>
      </c>
      <c r="N136" s="134">
        <v>90000</v>
      </c>
      <c r="O136" s="135">
        <f>M136*N136</f>
        <v>90000</v>
      </c>
      <c r="P136" s="137">
        <v>114</v>
      </c>
    </row>
    <row r="137" spans="1:16" ht="40.5" customHeight="1">
      <c r="A137" s="162">
        <v>115</v>
      </c>
      <c r="B137" s="105" t="s">
        <v>163</v>
      </c>
      <c r="C137" s="106" t="s">
        <v>177</v>
      </c>
      <c r="D137" s="106" t="s">
        <v>182</v>
      </c>
      <c r="E137" s="104" t="s">
        <v>389</v>
      </c>
      <c r="F137" s="104" t="s">
        <v>389</v>
      </c>
      <c r="G137" s="104" t="s">
        <v>389</v>
      </c>
      <c r="H137" s="104" t="s">
        <v>389</v>
      </c>
      <c r="I137" s="104" t="s">
        <v>389</v>
      </c>
      <c r="J137" s="104" t="s">
        <v>389</v>
      </c>
      <c r="K137" s="104">
        <v>1</v>
      </c>
      <c r="L137" s="104">
        <f t="shared" si="17"/>
        <v>8</v>
      </c>
      <c r="M137" s="162">
        <f t="shared" si="18"/>
        <v>1</v>
      </c>
      <c r="N137" s="134">
        <v>90000</v>
      </c>
      <c r="O137" s="135">
        <f t="shared" ref="O137:O153" si="19">M137*N137</f>
        <v>90000</v>
      </c>
      <c r="P137" s="167">
        <v>115</v>
      </c>
    </row>
    <row r="138" spans="1:16" ht="40.5" customHeight="1">
      <c r="A138" s="104">
        <v>116</v>
      </c>
      <c r="B138" s="105" t="s">
        <v>226</v>
      </c>
      <c r="C138" s="106" t="s">
        <v>177</v>
      </c>
      <c r="D138" s="106" t="s">
        <v>182</v>
      </c>
      <c r="E138" s="104" t="s">
        <v>389</v>
      </c>
      <c r="F138" s="104" t="s">
        <v>389</v>
      </c>
      <c r="G138" s="104" t="s">
        <v>389</v>
      </c>
      <c r="H138" s="104" t="s">
        <v>389</v>
      </c>
      <c r="I138" s="104" t="s">
        <v>389</v>
      </c>
      <c r="J138" s="104" t="s">
        <v>389</v>
      </c>
      <c r="K138" s="104">
        <v>1</v>
      </c>
      <c r="L138" s="104">
        <f t="shared" si="17"/>
        <v>8</v>
      </c>
      <c r="M138" s="162">
        <f t="shared" si="18"/>
        <v>1</v>
      </c>
      <c r="N138" s="165">
        <v>90000</v>
      </c>
      <c r="O138" s="166">
        <f t="shared" si="19"/>
        <v>90000</v>
      </c>
      <c r="P138" s="137">
        <v>116</v>
      </c>
    </row>
    <row r="139" spans="1:16" ht="40.5" customHeight="1">
      <c r="A139" s="162">
        <v>117</v>
      </c>
      <c r="B139" s="105" t="s">
        <v>335</v>
      </c>
      <c r="C139" s="106" t="s">
        <v>177</v>
      </c>
      <c r="D139" s="106" t="s">
        <v>182</v>
      </c>
      <c r="E139" s="104" t="s">
        <v>389</v>
      </c>
      <c r="F139" s="104" t="s">
        <v>389</v>
      </c>
      <c r="G139" s="104" t="s">
        <v>389</v>
      </c>
      <c r="H139" s="104" t="s">
        <v>389</v>
      </c>
      <c r="I139" s="104" t="s">
        <v>389</v>
      </c>
      <c r="J139" s="104" t="s">
        <v>389</v>
      </c>
      <c r="K139" s="104">
        <v>1</v>
      </c>
      <c r="L139" s="104">
        <f t="shared" si="17"/>
        <v>8</v>
      </c>
      <c r="M139" s="162">
        <f t="shared" si="18"/>
        <v>1</v>
      </c>
      <c r="N139" s="134">
        <v>90000</v>
      </c>
      <c r="O139" s="135">
        <f t="shared" si="19"/>
        <v>90000</v>
      </c>
      <c r="P139" s="167">
        <v>117</v>
      </c>
    </row>
    <row r="140" spans="1:16" ht="40.5" customHeight="1">
      <c r="A140" s="143"/>
      <c r="B140" s="144"/>
      <c r="C140" s="145"/>
      <c r="D140" s="145"/>
      <c r="E140" s="143"/>
      <c r="F140" s="143"/>
      <c r="G140" s="143"/>
      <c r="H140" s="143"/>
      <c r="I140" s="143"/>
      <c r="J140" s="143"/>
      <c r="K140" s="143"/>
      <c r="L140" s="143"/>
      <c r="M140" s="143"/>
      <c r="N140" s="146"/>
      <c r="O140" s="147"/>
      <c r="P140" s="168"/>
    </row>
    <row r="141" spans="1:16" ht="40.5" customHeight="1">
      <c r="A141" s="155"/>
      <c r="B141" s="156"/>
      <c r="C141" s="157"/>
      <c r="D141" s="157"/>
      <c r="E141" s="155"/>
      <c r="F141" s="155"/>
      <c r="G141" s="155"/>
      <c r="H141" s="155"/>
      <c r="I141" s="155"/>
      <c r="J141" s="155"/>
      <c r="K141" s="155"/>
      <c r="L141" s="155"/>
      <c r="M141" s="155"/>
      <c r="N141" s="158"/>
      <c r="O141" s="159"/>
      <c r="P141" s="221"/>
    </row>
    <row r="142" spans="1:16" ht="40.5" customHeight="1">
      <c r="A142" s="104">
        <v>118</v>
      </c>
      <c r="B142" s="105" t="s">
        <v>228</v>
      </c>
      <c r="C142" s="106" t="s">
        <v>177</v>
      </c>
      <c r="D142" s="106" t="s">
        <v>182</v>
      </c>
      <c r="E142" s="104" t="s">
        <v>389</v>
      </c>
      <c r="F142" s="104" t="s">
        <v>389</v>
      </c>
      <c r="G142" s="104" t="s">
        <v>389</v>
      </c>
      <c r="H142" s="104" t="s">
        <v>389</v>
      </c>
      <c r="I142" s="104" t="s">
        <v>389</v>
      </c>
      <c r="J142" s="104" t="s">
        <v>389</v>
      </c>
      <c r="K142" s="104">
        <v>1</v>
      </c>
      <c r="L142" s="162">
        <f>M142*8</f>
        <v>8</v>
      </c>
      <c r="M142" s="162">
        <f t="shared" si="18"/>
        <v>1</v>
      </c>
      <c r="N142" s="134">
        <v>90000</v>
      </c>
      <c r="O142" s="135">
        <f t="shared" si="19"/>
        <v>90000</v>
      </c>
      <c r="P142" s="137">
        <v>118</v>
      </c>
    </row>
    <row r="143" spans="1:16" ht="40.5" customHeight="1">
      <c r="A143" s="104">
        <v>119</v>
      </c>
      <c r="B143" s="105" t="s">
        <v>229</v>
      </c>
      <c r="C143" s="106" t="s">
        <v>177</v>
      </c>
      <c r="D143" s="106" t="s">
        <v>182</v>
      </c>
      <c r="E143" s="104" t="s">
        <v>389</v>
      </c>
      <c r="F143" s="104" t="s">
        <v>389</v>
      </c>
      <c r="G143" s="104" t="s">
        <v>389</v>
      </c>
      <c r="H143" s="104" t="s">
        <v>389</v>
      </c>
      <c r="I143" s="104" t="s">
        <v>389</v>
      </c>
      <c r="J143" s="104" t="s">
        <v>389</v>
      </c>
      <c r="K143" s="104">
        <v>1</v>
      </c>
      <c r="L143" s="162">
        <f t="shared" ref="L143:L153" si="20">M143*8</f>
        <v>8</v>
      </c>
      <c r="M143" s="162">
        <f t="shared" si="18"/>
        <v>1</v>
      </c>
      <c r="N143" s="134">
        <v>90000</v>
      </c>
      <c r="O143" s="135">
        <f t="shared" si="19"/>
        <v>90000</v>
      </c>
      <c r="P143" s="136">
        <v>119</v>
      </c>
    </row>
    <row r="144" spans="1:16" ht="40.5" customHeight="1">
      <c r="A144" s="104">
        <v>120</v>
      </c>
      <c r="B144" s="105" t="s">
        <v>230</v>
      </c>
      <c r="C144" s="106" t="s">
        <v>177</v>
      </c>
      <c r="D144" s="106" t="s">
        <v>182</v>
      </c>
      <c r="E144" s="104" t="s">
        <v>389</v>
      </c>
      <c r="F144" s="104" t="s">
        <v>389</v>
      </c>
      <c r="G144" s="104" t="s">
        <v>389</v>
      </c>
      <c r="H144" s="104" t="s">
        <v>389</v>
      </c>
      <c r="I144" s="104" t="s">
        <v>389</v>
      </c>
      <c r="J144" s="104" t="s">
        <v>389</v>
      </c>
      <c r="K144" s="104">
        <v>1</v>
      </c>
      <c r="L144" s="162">
        <f t="shared" si="20"/>
        <v>8</v>
      </c>
      <c r="M144" s="162">
        <f t="shared" si="18"/>
        <v>1</v>
      </c>
      <c r="N144" s="134">
        <v>90000</v>
      </c>
      <c r="O144" s="135">
        <f t="shared" si="19"/>
        <v>90000</v>
      </c>
      <c r="P144" s="137">
        <v>120</v>
      </c>
    </row>
    <row r="145" spans="1:17" ht="40.5" customHeight="1">
      <c r="A145" s="104">
        <v>121</v>
      </c>
      <c r="B145" s="105" t="s">
        <v>231</v>
      </c>
      <c r="C145" s="106" t="s">
        <v>177</v>
      </c>
      <c r="D145" s="106" t="s">
        <v>182</v>
      </c>
      <c r="E145" s="104" t="s">
        <v>389</v>
      </c>
      <c r="F145" s="104" t="s">
        <v>389</v>
      </c>
      <c r="G145" s="104" t="s">
        <v>389</v>
      </c>
      <c r="H145" s="104" t="s">
        <v>389</v>
      </c>
      <c r="I145" s="104" t="s">
        <v>389</v>
      </c>
      <c r="J145" s="104" t="s">
        <v>389</v>
      </c>
      <c r="K145" s="104">
        <v>1</v>
      </c>
      <c r="L145" s="162">
        <f t="shared" si="20"/>
        <v>8</v>
      </c>
      <c r="M145" s="162">
        <f t="shared" si="18"/>
        <v>1</v>
      </c>
      <c r="N145" s="134">
        <v>90000</v>
      </c>
      <c r="O145" s="135">
        <f t="shared" si="19"/>
        <v>90000</v>
      </c>
      <c r="P145" s="136">
        <v>121</v>
      </c>
    </row>
    <row r="146" spans="1:17" ht="40.5" customHeight="1">
      <c r="A146" s="104">
        <v>122</v>
      </c>
      <c r="B146" s="105" t="s">
        <v>232</v>
      </c>
      <c r="C146" s="106" t="s">
        <v>177</v>
      </c>
      <c r="D146" s="106" t="s">
        <v>182</v>
      </c>
      <c r="E146" s="104" t="s">
        <v>389</v>
      </c>
      <c r="F146" s="104" t="s">
        <v>389</v>
      </c>
      <c r="G146" s="104" t="s">
        <v>389</v>
      </c>
      <c r="H146" s="104" t="s">
        <v>389</v>
      </c>
      <c r="I146" s="104" t="s">
        <v>389</v>
      </c>
      <c r="J146" s="104" t="s">
        <v>389</v>
      </c>
      <c r="K146" s="104">
        <v>1</v>
      </c>
      <c r="L146" s="162">
        <f t="shared" si="20"/>
        <v>8</v>
      </c>
      <c r="M146" s="162">
        <f t="shared" si="18"/>
        <v>1</v>
      </c>
      <c r="N146" s="134">
        <v>90000</v>
      </c>
      <c r="O146" s="135">
        <f t="shared" si="19"/>
        <v>90000</v>
      </c>
      <c r="P146" s="137">
        <v>122</v>
      </c>
    </row>
    <row r="147" spans="1:17" ht="40.5" customHeight="1">
      <c r="A147" s="104">
        <v>123</v>
      </c>
      <c r="B147" s="105" t="s">
        <v>233</v>
      </c>
      <c r="C147" s="106" t="s">
        <v>177</v>
      </c>
      <c r="D147" s="106" t="s">
        <v>182</v>
      </c>
      <c r="E147" s="104" t="s">
        <v>389</v>
      </c>
      <c r="F147" s="104" t="s">
        <v>389</v>
      </c>
      <c r="G147" s="104" t="s">
        <v>389</v>
      </c>
      <c r="H147" s="104" t="s">
        <v>389</v>
      </c>
      <c r="I147" s="104" t="s">
        <v>389</v>
      </c>
      <c r="J147" s="104" t="s">
        <v>389</v>
      </c>
      <c r="K147" s="104">
        <v>1</v>
      </c>
      <c r="L147" s="162">
        <f t="shared" si="20"/>
        <v>8</v>
      </c>
      <c r="M147" s="162">
        <f t="shared" si="18"/>
        <v>1</v>
      </c>
      <c r="N147" s="134">
        <v>90000</v>
      </c>
      <c r="O147" s="135">
        <f t="shared" si="19"/>
        <v>90000</v>
      </c>
      <c r="P147" s="136">
        <v>123</v>
      </c>
    </row>
    <row r="148" spans="1:17" ht="40.5" customHeight="1">
      <c r="A148" s="104">
        <v>124</v>
      </c>
      <c r="B148" s="105" t="s">
        <v>234</v>
      </c>
      <c r="C148" s="106" t="s">
        <v>177</v>
      </c>
      <c r="D148" s="106" t="s">
        <v>182</v>
      </c>
      <c r="E148" s="104" t="s">
        <v>389</v>
      </c>
      <c r="F148" s="104" t="s">
        <v>389</v>
      </c>
      <c r="G148" s="104" t="s">
        <v>389</v>
      </c>
      <c r="H148" s="104" t="s">
        <v>389</v>
      </c>
      <c r="I148" s="104" t="s">
        <v>389</v>
      </c>
      <c r="J148" s="104" t="s">
        <v>389</v>
      </c>
      <c r="K148" s="104">
        <v>1</v>
      </c>
      <c r="L148" s="162">
        <f t="shared" si="20"/>
        <v>8</v>
      </c>
      <c r="M148" s="104">
        <f t="shared" ref="M148:M153" si="21">SUM(E148:K148)</f>
        <v>1</v>
      </c>
      <c r="N148" s="134">
        <v>90000</v>
      </c>
      <c r="O148" s="135">
        <f t="shared" si="19"/>
        <v>90000</v>
      </c>
      <c r="P148" s="137">
        <v>124</v>
      </c>
    </row>
    <row r="149" spans="1:17" ht="40.5" customHeight="1">
      <c r="A149" s="104">
        <v>125</v>
      </c>
      <c r="B149" s="105" t="s">
        <v>235</v>
      </c>
      <c r="C149" s="106" t="s">
        <v>177</v>
      </c>
      <c r="D149" s="106" t="s">
        <v>182</v>
      </c>
      <c r="E149" s="104" t="s">
        <v>389</v>
      </c>
      <c r="F149" s="104" t="s">
        <v>389</v>
      </c>
      <c r="G149" s="104" t="s">
        <v>389</v>
      </c>
      <c r="H149" s="104" t="s">
        <v>389</v>
      </c>
      <c r="I149" s="104" t="s">
        <v>389</v>
      </c>
      <c r="J149" s="104" t="s">
        <v>389</v>
      </c>
      <c r="K149" s="104">
        <v>1</v>
      </c>
      <c r="L149" s="162">
        <f t="shared" si="20"/>
        <v>8</v>
      </c>
      <c r="M149" s="104">
        <f t="shared" si="21"/>
        <v>1</v>
      </c>
      <c r="N149" s="134">
        <v>90000</v>
      </c>
      <c r="O149" s="135">
        <f t="shared" si="19"/>
        <v>90000</v>
      </c>
      <c r="P149" s="136">
        <v>125</v>
      </c>
    </row>
    <row r="150" spans="1:17" ht="40.5" customHeight="1">
      <c r="A150" s="104">
        <v>126</v>
      </c>
      <c r="B150" s="105" t="s">
        <v>130</v>
      </c>
      <c r="C150" s="106" t="s">
        <v>177</v>
      </c>
      <c r="D150" s="106" t="s">
        <v>182</v>
      </c>
      <c r="E150" s="104" t="s">
        <v>389</v>
      </c>
      <c r="F150" s="104" t="s">
        <v>389</v>
      </c>
      <c r="G150" s="104" t="s">
        <v>389</v>
      </c>
      <c r="H150" s="104" t="s">
        <v>389</v>
      </c>
      <c r="I150" s="104" t="s">
        <v>389</v>
      </c>
      <c r="J150" s="104" t="s">
        <v>389</v>
      </c>
      <c r="K150" s="104">
        <v>1</v>
      </c>
      <c r="L150" s="162">
        <f t="shared" si="20"/>
        <v>8</v>
      </c>
      <c r="M150" s="104">
        <f t="shared" si="21"/>
        <v>1</v>
      </c>
      <c r="N150" s="134">
        <v>90000</v>
      </c>
      <c r="O150" s="135">
        <f t="shared" si="19"/>
        <v>90000</v>
      </c>
      <c r="P150" s="137">
        <v>126</v>
      </c>
    </row>
    <row r="151" spans="1:17" ht="40.5" customHeight="1">
      <c r="A151" s="104">
        <v>127</v>
      </c>
      <c r="B151" s="105" t="s">
        <v>336</v>
      </c>
      <c r="C151" s="106" t="s">
        <v>177</v>
      </c>
      <c r="D151" s="106" t="s">
        <v>182</v>
      </c>
      <c r="E151" s="104" t="s">
        <v>389</v>
      </c>
      <c r="F151" s="104" t="s">
        <v>389</v>
      </c>
      <c r="G151" s="104" t="s">
        <v>389</v>
      </c>
      <c r="H151" s="104" t="s">
        <v>389</v>
      </c>
      <c r="I151" s="104" t="s">
        <v>389</v>
      </c>
      <c r="J151" s="104" t="s">
        <v>389</v>
      </c>
      <c r="K151" s="104">
        <v>1</v>
      </c>
      <c r="L151" s="162">
        <f t="shared" si="20"/>
        <v>8</v>
      </c>
      <c r="M151" s="104">
        <f t="shared" si="21"/>
        <v>1</v>
      </c>
      <c r="N151" s="134">
        <v>90000</v>
      </c>
      <c r="O151" s="135">
        <f t="shared" si="19"/>
        <v>90000</v>
      </c>
      <c r="P151" s="136">
        <v>127</v>
      </c>
    </row>
    <row r="152" spans="1:17" ht="40.5" customHeight="1">
      <c r="A152" s="104">
        <v>128</v>
      </c>
      <c r="B152" s="105" t="s">
        <v>225</v>
      </c>
      <c r="C152" s="106" t="s">
        <v>177</v>
      </c>
      <c r="D152" s="106" t="s">
        <v>182</v>
      </c>
      <c r="E152" s="104" t="s">
        <v>389</v>
      </c>
      <c r="F152" s="104" t="s">
        <v>389</v>
      </c>
      <c r="G152" s="104" t="s">
        <v>389</v>
      </c>
      <c r="H152" s="104" t="s">
        <v>389</v>
      </c>
      <c r="I152" s="104" t="s">
        <v>389</v>
      </c>
      <c r="J152" s="104" t="s">
        <v>389</v>
      </c>
      <c r="K152" s="104">
        <v>1</v>
      </c>
      <c r="L152" s="162">
        <f t="shared" si="20"/>
        <v>8</v>
      </c>
      <c r="M152" s="104">
        <f t="shared" si="21"/>
        <v>1</v>
      </c>
      <c r="N152" s="134">
        <v>90000</v>
      </c>
      <c r="O152" s="135">
        <f t="shared" si="19"/>
        <v>90000</v>
      </c>
      <c r="P152" s="137">
        <v>128</v>
      </c>
    </row>
    <row r="153" spans="1:17" ht="40.5" customHeight="1">
      <c r="A153" s="104">
        <v>129</v>
      </c>
      <c r="B153" s="105" t="s">
        <v>239</v>
      </c>
      <c r="C153" s="106" t="s">
        <v>177</v>
      </c>
      <c r="D153" s="106" t="s">
        <v>182</v>
      </c>
      <c r="E153" s="104" t="s">
        <v>389</v>
      </c>
      <c r="F153" s="104" t="s">
        <v>389</v>
      </c>
      <c r="G153" s="104" t="s">
        <v>389</v>
      </c>
      <c r="H153" s="104" t="s">
        <v>389</v>
      </c>
      <c r="I153" s="104" t="s">
        <v>389</v>
      </c>
      <c r="J153" s="104" t="s">
        <v>389</v>
      </c>
      <c r="K153" s="104">
        <v>1</v>
      </c>
      <c r="L153" s="162">
        <f t="shared" si="20"/>
        <v>8</v>
      </c>
      <c r="M153" s="104">
        <f t="shared" si="21"/>
        <v>1</v>
      </c>
      <c r="N153" s="134">
        <v>90000</v>
      </c>
      <c r="O153" s="135">
        <f t="shared" si="19"/>
        <v>90000</v>
      </c>
      <c r="P153" s="136">
        <v>129</v>
      </c>
    </row>
    <row r="154" spans="1:17" ht="40.5" customHeight="1">
      <c r="A154" s="172"/>
      <c r="B154" s="173" t="s">
        <v>108</v>
      </c>
      <c r="C154" s="173"/>
      <c r="D154" s="173"/>
      <c r="E154" s="104">
        <f t="shared" ref="E154:M154" si="22">SUM(E12:E153)</f>
        <v>28</v>
      </c>
      <c r="F154" s="104">
        <f t="shared" si="22"/>
        <v>22</v>
      </c>
      <c r="G154" s="104">
        <f t="shared" si="22"/>
        <v>26</v>
      </c>
      <c r="H154" s="104">
        <f t="shared" si="22"/>
        <v>28</v>
      </c>
      <c r="I154" s="104">
        <f t="shared" si="22"/>
        <v>26</v>
      </c>
      <c r="J154" s="104">
        <f t="shared" si="22"/>
        <v>27</v>
      </c>
      <c r="K154" s="104">
        <f t="shared" si="22"/>
        <v>29</v>
      </c>
      <c r="L154" s="134">
        <f t="shared" si="22"/>
        <v>1488</v>
      </c>
      <c r="M154" s="134">
        <f t="shared" si="22"/>
        <v>186</v>
      </c>
      <c r="N154" s="134"/>
      <c r="O154" s="135">
        <f>SUM(O12:O153)</f>
        <v>20285000</v>
      </c>
      <c r="P154" s="174"/>
    </row>
    <row r="155" spans="1:17" ht="23.25" customHeight="1">
      <c r="A155" s="129"/>
      <c r="B155" s="132" t="s">
        <v>13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75"/>
      <c r="P155" s="132"/>
    </row>
    <row r="156" spans="1:17" ht="23.25" customHeight="1">
      <c r="A156" s="129"/>
      <c r="B156" s="132" t="s">
        <v>57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76"/>
      <c r="P156" s="132"/>
    </row>
    <row r="157" spans="1:17" ht="23.25" customHeight="1">
      <c r="A157" s="129"/>
      <c r="B157" s="132" t="s">
        <v>107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1:17" ht="23.25" customHeight="1">
      <c r="A158" s="129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 t="s">
        <v>59</v>
      </c>
      <c r="O158" s="177" t="s">
        <v>409</v>
      </c>
      <c r="P158" s="132"/>
    </row>
    <row r="159" spans="1:17" ht="23.25" customHeight="1">
      <c r="A159" s="129"/>
      <c r="B159" s="132" t="s">
        <v>32</v>
      </c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 t="s">
        <v>33</v>
      </c>
      <c r="O159" s="132"/>
      <c r="P159" s="132"/>
      <c r="Q159" s="132"/>
    </row>
    <row r="160" spans="1:17" ht="23.25" customHeight="1">
      <c r="A160" s="129"/>
      <c r="B160" s="132" t="s">
        <v>19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 t="s">
        <v>60</v>
      </c>
      <c r="O160" s="132"/>
      <c r="P160" s="132"/>
    </row>
    <row r="161" spans="1:16" ht="27.75" customHeight="1">
      <c r="A161" s="129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1:16" ht="27.75" customHeight="1">
      <c r="A162" s="129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1:16" ht="27.75" customHeight="1">
      <c r="A163" s="129"/>
      <c r="B163" s="132" t="s">
        <v>20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 t="s">
        <v>23</v>
      </c>
      <c r="O163" s="132"/>
      <c r="P163" s="132"/>
    </row>
    <row r="164" spans="1:16" ht="40.5" customHeight="1">
      <c r="M164" s="179"/>
    </row>
    <row r="165" spans="1:16" ht="40.5" customHeight="1"/>
    <row r="166" spans="1:16" ht="40.5" customHeight="1"/>
    <row r="167" spans="1:16" ht="40.5" customHeight="1"/>
    <row r="168" spans="1:16" ht="40.5" customHeight="1"/>
    <row r="169" spans="1:16" ht="40.5" customHeight="1">
      <c r="M169" s="128">
        <f>SUBTOTAL(9,M31:M153)</f>
        <v>110</v>
      </c>
    </row>
    <row r="170" spans="1:16" ht="40.5" customHeight="1"/>
    <row r="171" spans="1:16" ht="40.5" customHeight="1"/>
    <row r="172" spans="1:16" ht="40.5" customHeight="1"/>
    <row r="173" spans="1:16" ht="40.5" customHeight="1"/>
    <row r="174" spans="1:16" ht="40.5" customHeight="1"/>
    <row r="175" spans="1:16" ht="40.5" customHeight="1"/>
    <row r="176" spans="1:16" ht="40.5" customHeight="1"/>
    <row r="177" spans="17:17" ht="40.5" customHeight="1">
      <c r="Q177" s="132" t="s">
        <v>390</v>
      </c>
    </row>
    <row r="178" spans="17:17" ht="40.5" customHeight="1">
      <c r="Q178" s="132"/>
    </row>
    <row r="179" spans="17:17" ht="40.5" customHeight="1">
      <c r="Q179" s="132"/>
    </row>
    <row r="180" spans="17:17" ht="40.5" customHeight="1">
      <c r="Q180" s="132"/>
    </row>
    <row r="181" spans="17:17" ht="40.5" customHeight="1"/>
    <row r="182" spans="17:17" ht="36.75" customHeight="1"/>
    <row r="183" spans="17:17" ht="36.75" customHeight="1"/>
    <row r="184" spans="17:17" ht="36.75" customHeight="1"/>
    <row r="185" spans="17:17" ht="36.75" customHeight="1"/>
    <row r="186" spans="17:17" ht="36.75" customHeight="1"/>
    <row r="187" spans="17:17" ht="36.75" customHeight="1"/>
    <row r="188" spans="17:17" ht="36.75" customHeight="1"/>
    <row r="189" spans="17:17" ht="36.75" customHeight="1"/>
  </sheetData>
  <mergeCells count="11">
    <mergeCell ref="M9:M10"/>
    <mergeCell ref="N9:N10"/>
    <mergeCell ref="O9:O10"/>
    <mergeCell ref="P9:P10"/>
    <mergeCell ref="A1:Q1"/>
    <mergeCell ref="A9:A10"/>
    <mergeCell ref="B9:B10"/>
    <mergeCell ref="C9:C10"/>
    <mergeCell ref="D9:D10"/>
    <mergeCell ref="E9:K9"/>
    <mergeCell ref="L9:L10"/>
  </mergeCells>
  <pageMargins left="0.70866141732283472" right="0.70866141732283472" top="0.74803149606299213" bottom="0.74803149606299213" header="0.31496062992125984" footer="0.31496062992125984"/>
  <pageSetup paperSize="10000" scale="62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43"/>
  <sheetViews>
    <sheetView view="pageBreakPreview" topLeftCell="A203" zoomScale="60" workbookViewId="0">
      <selection activeCell="R216" sqref="R216"/>
    </sheetView>
  </sheetViews>
  <sheetFormatPr defaultRowHeight="15"/>
  <cols>
    <col min="1" max="1" width="7.5703125" style="178" customWidth="1"/>
    <col min="2" max="2" width="36.5703125" style="128" customWidth="1"/>
    <col min="3" max="3" width="22.28515625" style="128" customWidth="1"/>
    <col min="4" max="4" width="13.42578125" style="128" customWidth="1"/>
    <col min="5" max="7" width="6.42578125" style="128" customWidth="1"/>
    <col min="8" max="8" width="6" style="128" customWidth="1"/>
    <col min="9" max="11" width="6.42578125" style="128" customWidth="1"/>
    <col min="12" max="12" width="18" style="128" bestFit="1" customWidth="1"/>
    <col min="13" max="13" width="11.140625" style="128" customWidth="1"/>
    <col min="14" max="14" width="19.28515625" style="128" customWidth="1"/>
    <col min="15" max="15" width="28" style="128" customWidth="1"/>
    <col min="16" max="16" width="29.85546875" style="128" customWidth="1"/>
    <col min="17" max="17" width="9.140625" style="128"/>
    <col min="18" max="18" width="36" style="128" customWidth="1"/>
    <col min="19" max="16384" width="9.140625" style="128"/>
  </cols>
  <sheetData>
    <row r="1" spans="1:18" s="180" customFormat="1" ht="21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8" ht="21">
      <c r="A2" s="129" t="s">
        <v>28</v>
      </c>
      <c r="B2" s="130"/>
      <c r="C2" s="22" t="s">
        <v>98</v>
      </c>
      <c r="D2" s="22"/>
      <c r="E2" s="22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</row>
    <row r="3" spans="1:18" ht="21">
      <c r="A3" s="129" t="s">
        <v>29</v>
      </c>
      <c r="B3" s="130"/>
      <c r="C3" s="132" t="s">
        <v>283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21">
      <c r="A4" s="129" t="s">
        <v>35</v>
      </c>
      <c r="B4" s="130"/>
      <c r="C4" s="132" t="s">
        <v>100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8" ht="21">
      <c r="A5" s="129" t="s">
        <v>36</v>
      </c>
      <c r="B5" s="130"/>
      <c r="C5" s="132" t="s">
        <v>411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1">
      <c r="A6" s="129" t="s">
        <v>1</v>
      </c>
      <c r="B6" s="130"/>
      <c r="C6" s="132" t="s">
        <v>101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8" ht="21">
      <c r="A7" s="129" t="s">
        <v>2</v>
      </c>
      <c r="B7" s="130"/>
      <c r="C7" s="132" t="s">
        <v>26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8" ht="21">
      <c r="A8" s="129" t="s">
        <v>3</v>
      </c>
      <c r="B8" s="130"/>
      <c r="C8" s="132" t="s">
        <v>102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8" ht="80.25" customHeight="1">
      <c r="A9" s="316" t="s">
        <v>37</v>
      </c>
      <c r="B9" s="313" t="s">
        <v>38</v>
      </c>
      <c r="C9" s="313" t="s">
        <v>8</v>
      </c>
      <c r="D9" s="313" t="s">
        <v>39</v>
      </c>
      <c r="E9" s="318" t="s">
        <v>61</v>
      </c>
      <c r="F9" s="319"/>
      <c r="G9" s="319"/>
      <c r="H9" s="319"/>
      <c r="I9" s="319"/>
      <c r="J9" s="319"/>
      <c r="K9" s="320"/>
      <c r="L9" s="313" t="s">
        <v>80</v>
      </c>
      <c r="M9" s="313" t="s">
        <v>69</v>
      </c>
      <c r="N9" s="313" t="s">
        <v>70</v>
      </c>
      <c r="O9" s="313" t="s">
        <v>71</v>
      </c>
      <c r="P9" s="313" t="s">
        <v>45</v>
      </c>
    </row>
    <row r="10" spans="1:18" ht="21">
      <c r="A10" s="317"/>
      <c r="B10" s="314"/>
      <c r="C10" s="314"/>
      <c r="D10" s="314"/>
      <c r="E10" s="220" t="s">
        <v>62</v>
      </c>
      <c r="F10" s="220" t="s">
        <v>63</v>
      </c>
      <c r="G10" s="220" t="s">
        <v>64</v>
      </c>
      <c r="H10" s="220" t="s">
        <v>65</v>
      </c>
      <c r="I10" s="220" t="s">
        <v>66</v>
      </c>
      <c r="J10" s="220" t="s">
        <v>67</v>
      </c>
      <c r="K10" s="220" t="s">
        <v>68</v>
      </c>
      <c r="L10" s="314"/>
      <c r="M10" s="314"/>
      <c r="N10" s="314"/>
      <c r="O10" s="314"/>
      <c r="P10" s="314"/>
    </row>
    <row r="11" spans="1:18" ht="21">
      <c r="A11" s="133" t="s">
        <v>46</v>
      </c>
      <c r="B11" s="133" t="s">
        <v>47</v>
      </c>
      <c r="C11" s="133" t="s">
        <v>48</v>
      </c>
      <c r="D11" s="133" t="s">
        <v>49</v>
      </c>
      <c r="E11" s="133" t="s">
        <v>50</v>
      </c>
      <c r="F11" s="133" t="s">
        <v>51</v>
      </c>
      <c r="G11" s="133" t="s">
        <v>72</v>
      </c>
      <c r="H11" s="133" t="s">
        <v>52</v>
      </c>
      <c r="I11" s="133" t="s">
        <v>73</v>
      </c>
      <c r="J11" s="133" t="s">
        <v>53</v>
      </c>
      <c r="K11" s="133" t="s">
        <v>74</v>
      </c>
      <c r="L11" s="133" t="s">
        <v>75</v>
      </c>
      <c r="M11" s="133" t="s">
        <v>78</v>
      </c>
      <c r="N11" s="133" t="s">
        <v>76</v>
      </c>
      <c r="O11" s="133" t="s">
        <v>79</v>
      </c>
      <c r="P11" s="133" t="s">
        <v>77</v>
      </c>
    </row>
    <row r="12" spans="1:18" ht="35.25" customHeight="1">
      <c r="A12" s="104">
        <v>1</v>
      </c>
      <c r="B12" s="83" t="s">
        <v>109</v>
      </c>
      <c r="C12" s="65" t="s">
        <v>178</v>
      </c>
      <c r="D12" s="106" t="s">
        <v>182</v>
      </c>
      <c r="E12" s="104">
        <v>1</v>
      </c>
      <c r="F12" s="104">
        <v>1</v>
      </c>
      <c r="G12" s="104">
        <v>1</v>
      </c>
      <c r="H12" s="104">
        <v>1</v>
      </c>
      <c r="I12" s="104">
        <v>1</v>
      </c>
      <c r="J12" s="104">
        <v>1</v>
      </c>
      <c r="K12" s="104">
        <v>1</v>
      </c>
      <c r="L12" s="104">
        <f>M12*8</f>
        <v>56</v>
      </c>
      <c r="M12" s="104">
        <f>SUM(E12:K12)</f>
        <v>7</v>
      </c>
      <c r="N12" s="134">
        <v>150000</v>
      </c>
      <c r="O12" s="135">
        <f>M12*N12</f>
        <v>1050000</v>
      </c>
      <c r="P12" s="136">
        <v>1</v>
      </c>
    </row>
    <row r="13" spans="1:18" ht="35.2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4">
        <v>1</v>
      </c>
      <c r="F13" s="104">
        <v>1</v>
      </c>
      <c r="G13" s="104">
        <v>1</v>
      </c>
      <c r="H13" s="104">
        <v>1</v>
      </c>
      <c r="I13" s="104">
        <v>1</v>
      </c>
      <c r="J13" s="104">
        <v>1</v>
      </c>
      <c r="K13" s="104">
        <v>1</v>
      </c>
      <c r="L13" s="104">
        <f t="shared" ref="L13:L26" si="0">M13*8</f>
        <v>56</v>
      </c>
      <c r="M13" s="104">
        <f t="shared" ref="M13:M24" si="1">SUM(E13:K13)</f>
        <v>7</v>
      </c>
      <c r="N13" s="134">
        <f>N12</f>
        <v>150000</v>
      </c>
      <c r="O13" s="135">
        <f t="shared" ref="O13:O26" si="2">M13*N13</f>
        <v>1050000</v>
      </c>
      <c r="P13" s="137">
        <v>2</v>
      </c>
      <c r="R13" s="128">
        <v>28</v>
      </c>
    </row>
    <row r="14" spans="1:18" ht="35.25" customHeight="1">
      <c r="A14" s="104">
        <v>3</v>
      </c>
      <c r="B14" s="105" t="s">
        <v>391</v>
      </c>
      <c r="C14" s="106" t="s">
        <v>180</v>
      </c>
      <c r="D14" s="106" t="s">
        <v>182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f t="shared" si="0"/>
        <v>56</v>
      </c>
      <c r="M14" s="104">
        <f t="shared" si="1"/>
        <v>7</v>
      </c>
      <c r="N14" s="134">
        <v>135000</v>
      </c>
      <c r="O14" s="135">
        <f t="shared" si="2"/>
        <v>945000</v>
      </c>
      <c r="P14" s="136">
        <v>3</v>
      </c>
    </row>
    <row r="15" spans="1:18" ht="35.2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  <c r="L15" s="104">
        <f t="shared" si="0"/>
        <v>56</v>
      </c>
      <c r="M15" s="104">
        <f t="shared" si="1"/>
        <v>7</v>
      </c>
      <c r="N15" s="134">
        <v>135000</v>
      </c>
      <c r="O15" s="135">
        <f t="shared" si="2"/>
        <v>945000</v>
      </c>
      <c r="P15" s="137">
        <v>4</v>
      </c>
      <c r="R15" s="128">
        <f>M15+M56</f>
        <v>9</v>
      </c>
    </row>
    <row r="16" spans="1:18" ht="35.25" customHeight="1">
      <c r="A16" s="104">
        <v>5</v>
      </c>
      <c r="B16" s="83" t="s">
        <v>251</v>
      </c>
      <c r="C16" s="65" t="s">
        <v>180</v>
      </c>
      <c r="D16" s="106" t="s">
        <v>182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  <c r="L16" s="104">
        <f t="shared" si="0"/>
        <v>56</v>
      </c>
      <c r="M16" s="104">
        <f t="shared" si="1"/>
        <v>7</v>
      </c>
      <c r="N16" s="134">
        <v>135000</v>
      </c>
      <c r="O16" s="135">
        <f t="shared" si="2"/>
        <v>945000</v>
      </c>
      <c r="P16" s="136">
        <v>5</v>
      </c>
      <c r="R16" s="128">
        <f>M16</f>
        <v>7</v>
      </c>
    </row>
    <row r="17" spans="1:18" ht="35.25" customHeight="1">
      <c r="A17" s="104">
        <v>6</v>
      </c>
      <c r="B17" s="83" t="s">
        <v>115</v>
      </c>
      <c r="C17" s="65" t="s">
        <v>180</v>
      </c>
      <c r="D17" s="106" t="s">
        <v>182</v>
      </c>
      <c r="E17" s="104">
        <v>1</v>
      </c>
      <c r="F17" s="104">
        <v>1</v>
      </c>
      <c r="G17" s="104">
        <v>1</v>
      </c>
      <c r="H17" s="104">
        <v>1</v>
      </c>
      <c r="I17" s="104">
        <v>1</v>
      </c>
      <c r="J17" s="104">
        <v>1</v>
      </c>
      <c r="K17" s="104">
        <v>1</v>
      </c>
      <c r="L17" s="104">
        <f t="shared" si="0"/>
        <v>56</v>
      </c>
      <c r="M17" s="104">
        <f t="shared" si="1"/>
        <v>7</v>
      </c>
      <c r="N17" s="134">
        <v>135000</v>
      </c>
      <c r="O17" s="135">
        <f t="shared" si="2"/>
        <v>945000</v>
      </c>
      <c r="P17" s="137">
        <v>6</v>
      </c>
    </row>
    <row r="18" spans="1:18" ht="35.25" customHeight="1">
      <c r="A18" s="104">
        <v>7</v>
      </c>
      <c r="B18" s="83" t="s">
        <v>110</v>
      </c>
      <c r="C18" s="227" t="s">
        <v>179</v>
      </c>
      <c r="D18" s="106" t="s">
        <v>182</v>
      </c>
      <c r="E18" s="104">
        <v>1</v>
      </c>
      <c r="F18" s="104">
        <v>1</v>
      </c>
      <c r="G18" s="104">
        <v>1</v>
      </c>
      <c r="H18" s="104">
        <v>1</v>
      </c>
      <c r="I18" s="104">
        <v>1</v>
      </c>
      <c r="J18" s="104">
        <v>1</v>
      </c>
      <c r="K18" s="104">
        <v>1</v>
      </c>
      <c r="L18" s="104">
        <f t="shared" si="0"/>
        <v>56</v>
      </c>
      <c r="M18" s="104">
        <f t="shared" si="1"/>
        <v>7</v>
      </c>
      <c r="N18" s="134">
        <v>150000</v>
      </c>
      <c r="O18" s="135">
        <f t="shared" si="2"/>
        <v>1050000</v>
      </c>
      <c r="P18" s="136">
        <v>7</v>
      </c>
    </row>
    <row r="19" spans="1:18" ht="35.25" customHeight="1">
      <c r="A19" s="104">
        <v>8</v>
      </c>
      <c r="B19" s="83" t="s">
        <v>112</v>
      </c>
      <c r="C19" s="65" t="s">
        <v>181</v>
      </c>
      <c r="D19" s="106" t="s">
        <v>182</v>
      </c>
      <c r="E19" s="104">
        <v>1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  <c r="L19" s="104">
        <f t="shared" si="0"/>
        <v>56</v>
      </c>
      <c r="M19" s="104">
        <f t="shared" si="1"/>
        <v>7</v>
      </c>
      <c r="N19" s="134">
        <v>130000</v>
      </c>
      <c r="O19" s="135">
        <f t="shared" si="2"/>
        <v>910000</v>
      </c>
      <c r="P19" s="137">
        <v>8</v>
      </c>
    </row>
    <row r="20" spans="1:18" ht="35.25" customHeight="1">
      <c r="A20" s="104">
        <v>9</v>
      </c>
      <c r="B20" s="105" t="s">
        <v>114</v>
      </c>
      <c r="C20" s="106" t="s">
        <v>181</v>
      </c>
      <c r="D20" s="106" t="s">
        <v>182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  <c r="L20" s="104">
        <f t="shared" si="0"/>
        <v>56</v>
      </c>
      <c r="M20" s="104">
        <f t="shared" si="1"/>
        <v>7</v>
      </c>
      <c r="N20" s="134">
        <v>130000</v>
      </c>
      <c r="O20" s="135">
        <f t="shared" si="2"/>
        <v>910000</v>
      </c>
      <c r="P20" s="136">
        <v>9</v>
      </c>
    </row>
    <row r="21" spans="1:18" ht="35.25" customHeight="1">
      <c r="A21" s="104">
        <v>10</v>
      </c>
      <c r="B21" s="105" t="s">
        <v>116</v>
      </c>
      <c r="C21" s="106" t="s">
        <v>181</v>
      </c>
      <c r="D21" s="106" t="s">
        <v>182</v>
      </c>
      <c r="E21" s="104">
        <v>1</v>
      </c>
      <c r="F21" s="104">
        <v>1</v>
      </c>
      <c r="G21" s="104">
        <v>1</v>
      </c>
      <c r="H21" s="104">
        <v>1</v>
      </c>
      <c r="I21" s="104">
        <v>1</v>
      </c>
      <c r="J21" s="104">
        <v>1</v>
      </c>
      <c r="K21" s="104">
        <v>1</v>
      </c>
      <c r="L21" s="104">
        <f t="shared" si="0"/>
        <v>56</v>
      </c>
      <c r="M21" s="104">
        <f t="shared" si="1"/>
        <v>7</v>
      </c>
      <c r="N21" s="134">
        <v>130000</v>
      </c>
      <c r="O21" s="135">
        <f t="shared" si="2"/>
        <v>910000</v>
      </c>
      <c r="P21" s="137">
        <v>10</v>
      </c>
    </row>
    <row r="22" spans="1:18" ht="35.25" customHeight="1">
      <c r="A22" s="104">
        <v>11</v>
      </c>
      <c r="B22" s="105" t="s">
        <v>410</v>
      </c>
      <c r="C22" s="106" t="s">
        <v>181</v>
      </c>
      <c r="D22" s="106" t="s">
        <v>182</v>
      </c>
      <c r="E22" s="104">
        <v>1</v>
      </c>
      <c r="F22" s="104">
        <v>1</v>
      </c>
      <c r="G22" s="104">
        <v>1</v>
      </c>
      <c r="H22" s="104">
        <v>1</v>
      </c>
      <c r="I22" s="104">
        <v>1</v>
      </c>
      <c r="J22" s="104">
        <v>1</v>
      </c>
      <c r="K22" s="104">
        <v>1</v>
      </c>
      <c r="L22" s="104">
        <f t="shared" si="0"/>
        <v>56</v>
      </c>
      <c r="M22" s="104">
        <f t="shared" si="1"/>
        <v>7</v>
      </c>
      <c r="N22" s="134">
        <v>130000</v>
      </c>
      <c r="O22" s="135">
        <f t="shared" si="2"/>
        <v>910000</v>
      </c>
      <c r="P22" s="136">
        <v>11</v>
      </c>
    </row>
    <row r="23" spans="1:18" ht="35.25" customHeight="1">
      <c r="A23" s="104">
        <v>12</v>
      </c>
      <c r="B23" s="105" t="s">
        <v>392</v>
      </c>
      <c r="C23" s="106" t="s">
        <v>180</v>
      </c>
      <c r="D23" s="106" t="s">
        <v>182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f t="shared" si="0"/>
        <v>56</v>
      </c>
      <c r="M23" s="104">
        <f t="shared" si="1"/>
        <v>7</v>
      </c>
      <c r="N23" s="134">
        <v>135000</v>
      </c>
      <c r="O23" s="135">
        <f t="shared" si="2"/>
        <v>945000</v>
      </c>
      <c r="P23" s="137">
        <v>12</v>
      </c>
    </row>
    <row r="24" spans="1:18" ht="35.25" customHeight="1">
      <c r="A24" s="104">
        <v>13</v>
      </c>
      <c r="B24" s="105" t="s">
        <v>395</v>
      </c>
      <c r="C24" s="218" t="s">
        <v>354</v>
      </c>
      <c r="D24" s="106" t="s">
        <v>182</v>
      </c>
      <c r="E24" s="104">
        <v>1</v>
      </c>
      <c r="F24" s="104">
        <v>1</v>
      </c>
      <c r="G24" s="104">
        <v>1</v>
      </c>
      <c r="H24" s="104">
        <v>1</v>
      </c>
      <c r="I24" s="104">
        <v>1</v>
      </c>
      <c r="J24" s="104">
        <v>1</v>
      </c>
      <c r="K24" s="104">
        <v>1</v>
      </c>
      <c r="L24" s="104">
        <f t="shared" si="0"/>
        <v>56</v>
      </c>
      <c r="M24" s="104">
        <f t="shared" si="1"/>
        <v>7</v>
      </c>
      <c r="N24" s="134">
        <v>145000</v>
      </c>
      <c r="O24" s="135">
        <f t="shared" si="2"/>
        <v>1015000</v>
      </c>
      <c r="P24" s="136">
        <v>13</v>
      </c>
    </row>
    <row r="25" spans="1:18" ht="35.25" customHeight="1">
      <c r="A25" s="104">
        <v>14</v>
      </c>
      <c r="B25" s="90" t="s">
        <v>393</v>
      </c>
      <c r="C25" s="229" t="s">
        <v>180</v>
      </c>
      <c r="D25" s="229" t="s">
        <v>182</v>
      </c>
      <c r="E25" s="228">
        <v>1</v>
      </c>
      <c r="F25" s="228">
        <v>1</v>
      </c>
      <c r="G25" s="228">
        <v>1</v>
      </c>
      <c r="H25" s="228">
        <v>1</v>
      </c>
      <c r="I25" s="228">
        <v>1</v>
      </c>
      <c r="J25" s="228">
        <v>1</v>
      </c>
      <c r="K25" s="228">
        <v>1</v>
      </c>
      <c r="L25" s="248">
        <f t="shared" si="0"/>
        <v>56</v>
      </c>
      <c r="M25" s="248">
        <f>SUM(E25:K25)</f>
        <v>7</v>
      </c>
      <c r="N25" s="230">
        <v>135000</v>
      </c>
      <c r="O25" s="271">
        <f t="shared" si="2"/>
        <v>945000</v>
      </c>
      <c r="P25" s="137">
        <v>14</v>
      </c>
    </row>
    <row r="26" spans="1:18" ht="35.25" customHeight="1">
      <c r="A26" s="104">
        <v>15</v>
      </c>
      <c r="B26" s="90" t="s">
        <v>394</v>
      </c>
      <c r="C26" s="229" t="s">
        <v>180</v>
      </c>
      <c r="D26" s="229" t="s">
        <v>182</v>
      </c>
      <c r="E26" s="228">
        <v>1</v>
      </c>
      <c r="F26" s="228">
        <v>1</v>
      </c>
      <c r="G26" s="228">
        <v>1</v>
      </c>
      <c r="H26" s="228">
        <v>1</v>
      </c>
      <c r="I26" s="228">
        <v>1</v>
      </c>
      <c r="J26" s="228">
        <v>1</v>
      </c>
      <c r="K26" s="228">
        <v>1</v>
      </c>
      <c r="L26" s="248">
        <f t="shared" si="0"/>
        <v>56</v>
      </c>
      <c r="M26" s="248">
        <f>SUM(E26:K26)</f>
        <v>7</v>
      </c>
      <c r="N26" s="230">
        <v>135000</v>
      </c>
      <c r="O26" s="271">
        <f t="shared" si="2"/>
        <v>945000</v>
      </c>
      <c r="P26" s="136">
        <v>15</v>
      </c>
    </row>
    <row r="27" spans="1:18" ht="35.25" customHeight="1">
      <c r="A27" s="150"/>
      <c r="B27" s="151"/>
      <c r="C27" s="152"/>
      <c r="D27" s="152"/>
      <c r="E27" s="150"/>
      <c r="F27" s="150"/>
      <c r="G27" s="150"/>
      <c r="H27" s="150"/>
      <c r="I27" s="150"/>
      <c r="J27" s="150"/>
      <c r="K27" s="150"/>
      <c r="L27" s="150"/>
      <c r="M27" s="150"/>
      <c r="N27" s="153"/>
      <c r="O27" s="154"/>
      <c r="P27" s="222"/>
    </row>
    <row r="28" spans="1:18" ht="35.25" customHeight="1">
      <c r="A28" s="104">
        <v>16</v>
      </c>
      <c r="B28" s="105" t="s">
        <v>301</v>
      </c>
      <c r="C28" s="106" t="s">
        <v>177</v>
      </c>
      <c r="D28" s="106" t="s">
        <v>182</v>
      </c>
      <c r="E28" s="104">
        <v>1</v>
      </c>
      <c r="F28" s="104" t="s">
        <v>389</v>
      </c>
      <c r="G28" s="104" t="s">
        <v>389</v>
      </c>
      <c r="H28" s="104" t="s">
        <v>389</v>
      </c>
      <c r="I28" s="104" t="s">
        <v>389</v>
      </c>
      <c r="J28" s="104">
        <v>1</v>
      </c>
      <c r="K28" s="104" t="s">
        <v>389</v>
      </c>
      <c r="L28" s="104">
        <f>M28*8</f>
        <v>16</v>
      </c>
      <c r="M28" s="104">
        <f>SUM(E28:K28)</f>
        <v>2</v>
      </c>
      <c r="N28" s="134">
        <v>90000</v>
      </c>
      <c r="O28" s="135">
        <f>M28*N28</f>
        <v>180000</v>
      </c>
      <c r="P28" s="136">
        <v>16</v>
      </c>
    </row>
    <row r="29" spans="1:18" ht="35.25" customHeight="1">
      <c r="A29" s="104">
        <v>17</v>
      </c>
      <c r="B29" s="105" t="s">
        <v>302</v>
      </c>
      <c r="C29" s="106" t="s">
        <v>177</v>
      </c>
      <c r="D29" s="106" t="s">
        <v>182</v>
      </c>
      <c r="E29" s="104">
        <v>1</v>
      </c>
      <c r="F29" s="104" t="s">
        <v>389</v>
      </c>
      <c r="G29" s="104" t="s">
        <v>389</v>
      </c>
      <c r="H29" s="104" t="s">
        <v>389</v>
      </c>
      <c r="I29" s="104" t="s">
        <v>389</v>
      </c>
      <c r="J29" s="104">
        <v>1</v>
      </c>
      <c r="K29" s="104" t="s">
        <v>389</v>
      </c>
      <c r="L29" s="104">
        <f t="shared" ref="L29:L46" si="3">M29*8</f>
        <v>16</v>
      </c>
      <c r="M29" s="104">
        <f t="shared" ref="M29:M46" si="4">SUM(E29:K29)</f>
        <v>2</v>
      </c>
      <c r="N29" s="134">
        <v>90000</v>
      </c>
      <c r="O29" s="135">
        <f t="shared" ref="O29:O46" si="5">M29*N29</f>
        <v>180000</v>
      </c>
      <c r="P29" s="137">
        <v>17</v>
      </c>
      <c r="Q29" s="138"/>
    </row>
    <row r="30" spans="1:18" ht="35.25" customHeight="1">
      <c r="A30" s="104">
        <v>18</v>
      </c>
      <c r="B30" s="105" t="s">
        <v>124</v>
      </c>
      <c r="C30" s="106" t="s">
        <v>177</v>
      </c>
      <c r="D30" s="106" t="s">
        <v>182</v>
      </c>
      <c r="E30" s="104">
        <v>1</v>
      </c>
      <c r="F30" s="104" t="s">
        <v>389</v>
      </c>
      <c r="G30" s="104" t="s">
        <v>389</v>
      </c>
      <c r="H30" s="104" t="s">
        <v>389</v>
      </c>
      <c r="I30" s="104" t="s">
        <v>389</v>
      </c>
      <c r="J30" s="104">
        <v>1</v>
      </c>
      <c r="K30" s="104" t="s">
        <v>389</v>
      </c>
      <c r="L30" s="104">
        <f t="shared" si="3"/>
        <v>16</v>
      </c>
      <c r="M30" s="104">
        <f t="shared" si="4"/>
        <v>2</v>
      </c>
      <c r="N30" s="134">
        <v>90000</v>
      </c>
      <c r="O30" s="135">
        <f t="shared" si="5"/>
        <v>180000</v>
      </c>
      <c r="P30" s="136">
        <v>18</v>
      </c>
      <c r="Q30" s="138"/>
    </row>
    <row r="31" spans="1:18" ht="35.25" customHeight="1">
      <c r="A31" s="104">
        <v>19</v>
      </c>
      <c r="B31" s="105" t="s">
        <v>125</v>
      </c>
      <c r="C31" s="106" t="s">
        <v>177</v>
      </c>
      <c r="D31" s="106" t="s">
        <v>182</v>
      </c>
      <c r="E31" s="104">
        <v>1</v>
      </c>
      <c r="F31" s="104" t="s">
        <v>389</v>
      </c>
      <c r="G31" s="104" t="s">
        <v>389</v>
      </c>
      <c r="H31" s="104" t="s">
        <v>389</v>
      </c>
      <c r="I31" s="104" t="s">
        <v>389</v>
      </c>
      <c r="J31" s="104">
        <v>1</v>
      </c>
      <c r="K31" s="104" t="s">
        <v>389</v>
      </c>
      <c r="L31" s="104">
        <f t="shared" si="3"/>
        <v>16</v>
      </c>
      <c r="M31" s="104">
        <f t="shared" si="4"/>
        <v>2</v>
      </c>
      <c r="N31" s="134">
        <v>90000</v>
      </c>
      <c r="O31" s="135">
        <f t="shared" si="5"/>
        <v>180000</v>
      </c>
      <c r="P31" s="137">
        <v>19</v>
      </c>
      <c r="Q31" s="138"/>
    </row>
    <row r="32" spans="1:18" ht="35.25" customHeight="1">
      <c r="A32" s="104">
        <v>20</v>
      </c>
      <c r="B32" s="112" t="s">
        <v>304</v>
      </c>
      <c r="C32" s="113" t="s">
        <v>177</v>
      </c>
      <c r="D32" s="106" t="s">
        <v>182</v>
      </c>
      <c r="E32" s="104">
        <v>1</v>
      </c>
      <c r="F32" s="104" t="s">
        <v>389</v>
      </c>
      <c r="G32" s="104" t="s">
        <v>389</v>
      </c>
      <c r="H32" s="104" t="s">
        <v>389</v>
      </c>
      <c r="I32" s="104" t="s">
        <v>389</v>
      </c>
      <c r="J32" s="104">
        <v>1</v>
      </c>
      <c r="K32" s="104" t="s">
        <v>389</v>
      </c>
      <c r="L32" s="104">
        <f t="shared" si="3"/>
        <v>16</v>
      </c>
      <c r="M32" s="104">
        <f t="shared" si="4"/>
        <v>2</v>
      </c>
      <c r="N32" s="134">
        <v>90000</v>
      </c>
      <c r="O32" s="135">
        <f t="shared" si="5"/>
        <v>180000</v>
      </c>
      <c r="P32" s="136">
        <v>20</v>
      </c>
      <c r="Q32" s="138"/>
      <c r="R32" s="138"/>
    </row>
    <row r="33" spans="1:18" ht="35.25" customHeight="1">
      <c r="A33" s="104">
        <v>21</v>
      </c>
      <c r="B33" s="105" t="s">
        <v>303</v>
      </c>
      <c r="C33" s="106" t="s">
        <v>177</v>
      </c>
      <c r="D33" s="106" t="s">
        <v>182</v>
      </c>
      <c r="E33" s="104">
        <v>1</v>
      </c>
      <c r="F33" s="104" t="s">
        <v>389</v>
      </c>
      <c r="G33" s="104" t="s">
        <v>389</v>
      </c>
      <c r="H33" s="104" t="s">
        <v>389</v>
      </c>
      <c r="I33" s="104" t="s">
        <v>389</v>
      </c>
      <c r="J33" s="104">
        <v>1</v>
      </c>
      <c r="K33" s="104" t="s">
        <v>389</v>
      </c>
      <c r="L33" s="104">
        <f t="shared" si="3"/>
        <v>16</v>
      </c>
      <c r="M33" s="104">
        <f t="shared" si="4"/>
        <v>2</v>
      </c>
      <c r="N33" s="134">
        <v>90000</v>
      </c>
      <c r="O33" s="135">
        <f t="shared" si="5"/>
        <v>180000</v>
      </c>
      <c r="P33" s="137">
        <v>21</v>
      </c>
      <c r="Q33" s="138"/>
      <c r="R33" s="138"/>
    </row>
    <row r="34" spans="1:18" s="149" customFormat="1" ht="35.25" customHeight="1">
      <c r="A34" s="104">
        <v>22</v>
      </c>
      <c r="B34" s="105" t="s">
        <v>305</v>
      </c>
      <c r="C34" s="106" t="s">
        <v>177</v>
      </c>
      <c r="D34" s="106" t="s">
        <v>182</v>
      </c>
      <c r="E34" s="104">
        <v>1</v>
      </c>
      <c r="F34" s="104" t="s">
        <v>389</v>
      </c>
      <c r="G34" s="104" t="s">
        <v>389</v>
      </c>
      <c r="H34" s="104" t="s">
        <v>389</v>
      </c>
      <c r="I34" s="104" t="s">
        <v>389</v>
      </c>
      <c r="J34" s="104">
        <v>1</v>
      </c>
      <c r="K34" s="104" t="s">
        <v>389</v>
      </c>
      <c r="L34" s="104">
        <f t="shared" si="3"/>
        <v>16</v>
      </c>
      <c r="M34" s="104">
        <f t="shared" si="4"/>
        <v>2</v>
      </c>
      <c r="N34" s="134">
        <f>N32</f>
        <v>90000</v>
      </c>
      <c r="O34" s="135">
        <f t="shared" si="5"/>
        <v>180000</v>
      </c>
      <c r="P34" s="136">
        <v>22</v>
      </c>
      <c r="Q34" s="138"/>
      <c r="R34" s="138"/>
    </row>
    <row r="35" spans="1:18" s="138" customFormat="1" ht="35.25" customHeight="1">
      <c r="A35" s="104">
        <v>23</v>
      </c>
      <c r="B35" s="105" t="s">
        <v>194</v>
      </c>
      <c r="C35" s="106" t="s">
        <v>177</v>
      </c>
      <c r="D35" s="106" t="s">
        <v>182</v>
      </c>
      <c r="E35" s="104">
        <v>1</v>
      </c>
      <c r="F35" s="104" t="s">
        <v>389</v>
      </c>
      <c r="G35" s="104" t="s">
        <v>389</v>
      </c>
      <c r="H35" s="104" t="s">
        <v>389</v>
      </c>
      <c r="I35" s="104" t="s">
        <v>389</v>
      </c>
      <c r="J35" s="104">
        <v>1</v>
      </c>
      <c r="K35" s="104" t="s">
        <v>389</v>
      </c>
      <c r="L35" s="104">
        <f t="shared" si="3"/>
        <v>16</v>
      </c>
      <c r="M35" s="104">
        <f t="shared" si="4"/>
        <v>2</v>
      </c>
      <c r="N35" s="134">
        <v>90000</v>
      </c>
      <c r="O35" s="135">
        <f t="shared" si="5"/>
        <v>180000</v>
      </c>
      <c r="P35" s="137">
        <v>23</v>
      </c>
      <c r="Q35" s="128"/>
    </row>
    <row r="36" spans="1:18" s="161" customFormat="1" ht="35.25" customHeight="1">
      <c r="A36" s="104">
        <v>24</v>
      </c>
      <c r="B36" s="105" t="s">
        <v>126</v>
      </c>
      <c r="C36" s="106" t="s">
        <v>177</v>
      </c>
      <c r="D36" s="106" t="s">
        <v>182</v>
      </c>
      <c r="E36" s="104">
        <v>1</v>
      </c>
      <c r="F36" s="104" t="s">
        <v>389</v>
      </c>
      <c r="G36" s="104" t="s">
        <v>389</v>
      </c>
      <c r="H36" s="104" t="s">
        <v>389</v>
      </c>
      <c r="I36" s="104" t="s">
        <v>389</v>
      </c>
      <c r="J36" s="104">
        <v>1</v>
      </c>
      <c r="K36" s="104" t="s">
        <v>389</v>
      </c>
      <c r="L36" s="104">
        <f t="shared" si="3"/>
        <v>16</v>
      </c>
      <c r="M36" s="104">
        <f t="shared" si="4"/>
        <v>2</v>
      </c>
      <c r="N36" s="134">
        <f t="shared" ref="N36:N46" si="6">N34</f>
        <v>90000</v>
      </c>
      <c r="O36" s="135">
        <f t="shared" si="5"/>
        <v>180000</v>
      </c>
      <c r="P36" s="136">
        <v>24</v>
      </c>
      <c r="Q36" s="128"/>
      <c r="R36" s="138"/>
    </row>
    <row r="37" spans="1:18" s="138" customFormat="1" ht="35.25" customHeight="1">
      <c r="A37" s="104">
        <v>25</v>
      </c>
      <c r="B37" s="105" t="s">
        <v>193</v>
      </c>
      <c r="C37" s="106" t="s">
        <v>177</v>
      </c>
      <c r="D37" s="106" t="s">
        <v>182</v>
      </c>
      <c r="E37" s="104">
        <v>1</v>
      </c>
      <c r="F37" s="104" t="s">
        <v>389</v>
      </c>
      <c r="G37" s="104" t="s">
        <v>389</v>
      </c>
      <c r="H37" s="104" t="s">
        <v>389</v>
      </c>
      <c r="I37" s="104" t="s">
        <v>389</v>
      </c>
      <c r="J37" s="104">
        <v>1</v>
      </c>
      <c r="K37" s="104" t="s">
        <v>389</v>
      </c>
      <c r="L37" s="104">
        <f t="shared" si="3"/>
        <v>16</v>
      </c>
      <c r="M37" s="104">
        <f t="shared" si="4"/>
        <v>2</v>
      </c>
      <c r="N37" s="134">
        <f t="shared" si="6"/>
        <v>90000</v>
      </c>
      <c r="O37" s="135">
        <f t="shared" si="5"/>
        <v>180000</v>
      </c>
      <c r="P37" s="137">
        <v>25</v>
      </c>
      <c r="Q37" s="128"/>
    </row>
    <row r="38" spans="1:18" ht="35.25" customHeight="1">
      <c r="A38" s="104">
        <v>26</v>
      </c>
      <c r="B38" s="105" t="s">
        <v>127</v>
      </c>
      <c r="C38" s="106" t="s">
        <v>177</v>
      </c>
      <c r="D38" s="106" t="s">
        <v>182</v>
      </c>
      <c r="E38" s="104">
        <v>1</v>
      </c>
      <c r="F38" s="104" t="s">
        <v>389</v>
      </c>
      <c r="G38" s="104" t="s">
        <v>389</v>
      </c>
      <c r="H38" s="104" t="s">
        <v>389</v>
      </c>
      <c r="I38" s="104" t="s">
        <v>389</v>
      </c>
      <c r="J38" s="104">
        <v>1</v>
      </c>
      <c r="K38" s="104" t="s">
        <v>389</v>
      </c>
      <c r="L38" s="104">
        <f t="shared" si="3"/>
        <v>16</v>
      </c>
      <c r="M38" s="104">
        <f t="shared" si="4"/>
        <v>2</v>
      </c>
      <c r="N38" s="134">
        <f t="shared" si="6"/>
        <v>90000</v>
      </c>
      <c r="O38" s="135">
        <f t="shared" si="5"/>
        <v>180000</v>
      </c>
      <c r="P38" s="136">
        <v>26</v>
      </c>
    </row>
    <row r="39" spans="1:18" ht="35.25" customHeight="1">
      <c r="A39" s="104">
        <v>27</v>
      </c>
      <c r="B39" s="105" t="s">
        <v>308</v>
      </c>
      <c r="C39" s="106" t="s">
        <v>177</v>
      </c>
      <c r="D39" s="106" t="s">
        <v>182</v>
      </c>
      <c r="E39" s="104">
        <v>1</v>
      </c>
      <c r="F39" s="104" t="s">
        <v>389</v>
      </c>
      <c r="G39" s="104" t="s">
        <v>389</v>
      </c>
      <c r="H39" s="104" t="s">
        <v>389</v>
      </c>
      <c r="I39" s="104" t="s">
        <v>389</v>
      </c>
      <c r="J39" s="104">
        <v>1</v>
      </c>
      <c r="K39" s="104" t="s">
        <v>389</v>
      </c>
      <c r="L39" s="104">
        <f t="shared" si="3"/>
        <v>16</v>
      </c>
      <c r="M39" s="104">
        <f t="shared" si="4"/>
        <v>2</v>
      </c>
      <c r="N39" s="134">
        <f t="shared" si="6"/>
        <v>90000</v>
      </c>
      <c r="O39" s="135">
        <f t="shared" si="5"/>
        <v>180000</v>
      </c>
      <c r="P39" s="137">
        <v>27</v>
      </c>
    </row>
    <row r="40" spans="1:18" ht="26.25" customHeight="1">
      <c r="A40" s="104">
        <v>28</v>
      </c>
      <c r="B40" s="105" t="s">
        <v>306</v>
      </c>
      <c r="C40" s="106" t="s">
        <v>177</v>
      </c>
      <c r="D40" s="106" t="s">
        <v>182</v>
      </c>
      <c r="E40" s="104">
        <v>1</v>
      </c>
      <c r="F40" s="104" t="s">
        <v>389</v>
      </c>
      <c r="G40" s="104" t="s">
        <v>389</v>
      </c>
      <c r="H40" s="104" t="s">
        <v>389</v>
      </c>
      <c r="I40" s="104" t="s">
        <v>389</v>
      </c>
      <c r="J40" s="104">
        <v>1</v>
      </c>
      <c r="K40" s="104" t="s">
        <v>389</v>
      </c>
      <c r="L40" s="104">
        <f t="shared" si="3"/>
        <v>16</v>
      </c>
      <c r="M40" s="104">
        <f t="shared" si="4"/>
        <v>2</v>
      </c>
      <c r="N40" s="134">
        <f t="shared" si="6"/>
        <v>90000</v>
      </c>
      <c r="O40" s="135">
        <f t="shared" si="5"/>
        <v>180000</v>
      </c>
      <c r="P40" s="136">
        <v>28</v>
      </c>
    </row>
    <row r="41" spans="1:18" ht="34.5" customHeight="1">
      <c r="A41" s="104">
        <v>29</v>
      </c>
      <c r="B41" s="105" t="s">
        <v>307</v>
      </c>
      <c r="C41" s="106" t="s">
        <v>177</v>
      </c>
      <c r="D41" s="106" t="s">
        <v>182</v>
      </c>
      <c r="E41" s="104">
        <v>1</v>
      </c>
      <c r="F41" s="104" t="s">
        <v>389</v>
      </c>
      <c r="G41" s="104" t="s">
        <v>389</v>
      </c>
      <c r="H41" s="104" t="s">
        <v>389</v>
      </c>
      <c r="I41" s="104" t="s">
        <v>389</v>
      </c>
      <c r="J41" s="104">
        <v>1</v>
      </c>
      <c r="K41" s="104" t="s">
        <v>389</v>
      </c>
      <c r="L41" s="104">
        <f t="shared" si="3"/>
        <v>16</v>
      </c>
      <c r="M41" s="104">
        <f t="shared" si="4"/>
        <v>2</v>
      </c>
      <c r="N41" s="134">
        <f t="shared" si="6"/>
        <v>90000</v>
      </c>
      <c r="O41" s="135">
        <f t="shared" si="5"/>
        <v>180000</v>
      </c>
      <c r="P41" s="137">
        <v>29</v>
      </c>
    </row>
    <row r="42" spans="1:18" ht="34.5" customHeight="1">
      <c r="A42" s="104">
        <v>30</v>
      </c>
      <c r="B42" s="105" t="s">
        <v>188</v>
      </c>
      <c r="C42" s="106" t="s">
        <v>177</v>
      </c>
      <c r="D42" s="106" t="s">
        <v>182</v>
      </c>
      <c r="E42" s="104">
        <v>1</v>
      </c>
      <c r="F42" s="104" t="s">
        <v>389</v>
      </c>
      <c r="G42" s="104" t="s">
        <v>389</v>
      </c>
      <c r="H42" s="104" t="s">
        <v>389</v>
      </c>
      <c r="I42" s="104" t="s">
        <v>389</v>
      </c>
      <c r="J42" s="104">
        <v>1</v>
      </c>
      <c r="K42" s="104" t="s">
        <v>389</v>
      </c>
      <c r="L42" s="104">
        <f t="shared" si="3"/>
        <v>16</v>
      </c>
      <c r="M42" s="104">
        <f t="shared" si="4"/>
        <v>2</v>
      </c>
      <c r="N42" s="134">
        <f t="shared" si="6"/>
        <v>90000</v>
      </c>
      <c r="O42" s="135">
        <f t="shared" si="5"/>
        <v>180000</v>
      </c>
      <c r="P42" s="136">
        <v>30</v>
      </c>
    </row>
    <row r="43" spans="1:18" ht="34.5" customHeight="1">
      <c r="A43" s="104">
        <v>31</v>
      </c>
      <c r="B43" s="105" t="s">
        <v>309</v>
      </c>
      <c r="C43" s="106" t="s">
        <v>177</v>
      </c>
      <c r="D43" s="106" t="s">
        <v>182</v>
      </c>
      <c r="E43" s="104">
        <v>1</v>
      </c>
      <c r="F43" s="104" t="s">
        <v>389</v>
      </c>
      <c r="G43" s="104" t="s">
        <v>389</v>
      </c>
      <c r="H43" s="104" t="s">
        <v>389</v>
      </c>
      <c r="I43" s="104" t="s">
        <v>389</v>
      </c>
      <c r="J43" s="104">
        <v>1</v>
      </c>
      <c r="K43" s="104" t="s">
        <v>389</v>
      </c>
      <c r="L43" s="104">
        <f t="shared" si="3"/>
        <v>16</v>
      </c>
      <c r="M43" s="104">
        <f t="shared" si="4"/>
        <v>2</v>
      </c>
      <c r="N43" s="134">
        <f t="shared" si="6"/>
        <v>90000</v>
      </c>
      <c r="O43" s="135">
        <f t="shared" si="5"/>
        <v>180000</v>
      </c>
      <c r="P43" s="137">
        <v>31</v>
      </c>
    </row>
    <row r="44" spans="1:18" ht="34.5" customHeight="1">
      <c r="A44" s="104">
        <v>32</v>
      </c>
      <c r="B44" s="105" t="s">
        <v>310</v>
      </c>
      <c r="C44" s="106" t="s">
        <v>177</v>
      </c>
      <c r="D44" s="106" t="s">
        <v>182</v>
      </c>
      <c r="E44" s="104">
        <v>1</v>
      </c>
      <c r="F44" s="104" t="s">
        <v>389</v>
      </c>
      <c r="G44" s="104" t="s">
        <v>389</v>
      </c>
      <c r="H44" s="104" t="s">
        <v>389</v>
      </c>
      <c r="I44" s="104" t="s">
        <v>389</v>
      </c>
      <c r="J44" s="104">
        <v>1</v>
      </c>
      <c r="K44" s="104" t="s">
        <v>389</v>
      </c>
      <c r="L44" s="104">
        <f t="shared" si="3"/>
        <v>16</v>
      </c>
      <c r="M44" s="104">
        <f t="shared" si="4"/>
        <v>2</v>
      </c>
      <c r="N44" s="134">
        <f t="shared" si="6"/>
        <v>90000</v>
      </c>
      <c r="O44" s="135">
        <f t="shared" si="5"/>
        <v>180000</v>
      </c>
      <c r="P44" s="136">
        <v>32</v>
      </c>
    </row>
    <row r="45" spans="1:18" s="233" customFormat="1" ht="34.5" customHeight="1">
      <c r="A45" s="104">
        <v>33</v>
      </c>
      <c r="B45" s="90" t="s">
        <v>311</v>
      </c>
      <c r="C45" s="229" t="s">
        <v>177</v>
      </c>
      <c r="D45" s="229" t="s">
        <v>182</v>
      </c>
      <c r="E45" s="104">
        <v>1</v>
      </c>
      <c r="F45" s="104" t="s">
        <v>389</v>
      </c>
      <c r="G45" s="104" t="s">
        <v>389</v>
      </c>
      <c r="H45" s="104" t="s">
        <v>389</v>
      </c>
      <c r="I45" s="104" t="s">
        <v>389</v>
      </c>
      <c r="J45" s="104">
        <v>1</v>
      </c>
      <c r="K45" s="104" t="s">
        <v>389</v>
      </c>
      <c r="L45" s="228">
        <f t="shared" si="3"/>
        <v>16</v>
      </c>
      <c r="M45" s="228">
        <f t="shared" si="4"/>
        <v>2</v>
      </c>
      <c r="N45" s="230">
        <f t="shared" si="6"/>
        <v>90000</v>
      </c>
      <c r="O45" s="231">
        <f t="shared" si="5"/>
        <v>180000</v>
      </c>
      <c r="P45" s="137">
        <v>33</v>
      </c>
      <c r="Q45" s="281">
        <v>1</v>
      </c>
    </row>
    <row r="46" spans="1:18" s="233" customFormat="1" ht="34.5" customHeight="1">
      <c r="A46" s="104">
        <v>34</v>
      </c>
      <c r="B46" s="90" t="s">
        <v>135</v>
      </c>
      <c r="C46" s="229" t="s">
        <v>177</v>
      </c>
      <c r="D46" s="229" t="s">
        <v>182</v>
      </c>
      <c r="E46" s="104">
        <v>1</v>
      </c>
      <c r="F46" s="104" t="s">
        <v>389</v>
      </c>
      <c r="G46" s="104" t="s">
        <v>389</v>
      </c>
      <c r="H46" s="104" t="s">
        <v>389</v>
      </c>
      <c r="I46" s="104" t="s">
        <v>389</v>
      </c>
      <c r="J46" s="104">
        <v>1</v>
      </c>
      <c r="K46" s="104" t="s">
        <v>389</v>
      </c>
      <c r="L46" s="228">
        <f t="shared" si="3"/>
        <v>16</v>
      </c>
      <c r="M46" s="228">
        <f t="shared" si="4"/>
        <v>2</v>
      </c>
      <c r="N46" s="230">
        <f t="shared" si="6"/>
        <v>90000</v>
      </c>
      <c r="O46" s="231">
        <f t="shared" si="5"/>
        <v>180000</v>
      </c>
      <c r="P46" s="136">
        <v>34</v>
      </c>
      <c r="Q46" s="185">
        <v>2</v>
      </c>
    </row>
    <row r="47" spans="1:18" s="233" customFormat="1" ht="34.5" customHeight="1">
      <c r="A47" s="235"/>
      <c r="B47" s="236"/>
      <c r="C47" s="237"/>
      <c r="D47" s="237"/>
      <c r="E47" s="235"/>
      <c r="F47" s="235"/>
      <c r="G47" s="235"/>
      <c r="H47" s="235"/>
      <c r="I47" s="235"/>
      <c r="J47" s="235"/>
      <c r="K47" s="235"/>
      <c r="L47" s="235"/>
      <c r="M47" s="235"/>
      <c r="N47" s="238"/>
      <c r="O47" s="239"/>
      <c r="P47" s="240"/>
      <c r="Q47" s="185"/>
    </row>
    <row r="48" spans="1:18" s="233" customFormat="1" ht="34.5" customHeight="1">
      <c r="A48" s="241"/>
      <c r="B48" s="242"/>
      <c r="C48" s="243"/>
      <c r="D48" s="243"/>
      <c r="E48" s="241"/>
      <c r="F48" s="241"/>
      <c r="G48" s="241"/>
      <c r="H48" s="241"/>
      <c r="I48" s="241"/>
      <c r="J48" s="241"/>
      <c r="K48" s="241"/>
      <c r="L48" s="241"/>
      <c r="M48" s="241"/>
      <c r="N48" s="244"/>
      <c r="O48" s="245"/>
      <c r="P48" s="246"/>
      <c r="Q48" s="185"/>
    </row>
    <row r="49" spans="1:17" s="233" customFormat="1" ht="34.5" customHeight="1">
      <c r="A49" s="241"/>
      <c r="B49" s="242"/>
      <c r="C49" s="243"/>
      <c r="D49" s="243"/>
      <c r="E49" s="241"/>
      <c r="F49" s="241"/>
      <c r="G49" s="241"/>
      <c r="H49" s="241"/>
      <c r="I49" s="241"/>
      <c r="J49" s="241"/>
      <c r="K49" s="241"/>
      <c r="L49" s="241"/>
      <c r="M49" s="241"/>
      <c r="N49" s="244"/>
      <c r="O49" s="245"/>
      <c r="P49" s="246"/>
      <c r="Q49" s="185"/>
    </row>
    <row r="50" spans="1:17" s="233" customFormat="1" ht="34.5" customHeight="1">
      <c r="A50" s="241"/>
      <c r="B50" s="242"/>
      <c r="C50" s="243"/>
      <c r="D50" s="243"/>
      <c r="E50" s="241"/>
      <c r="F50" s="241"/>
      <c r="G50" s="241"/>
      <c r="H50" s="241"/>
      <c r="I50" s="241"/>
      <c r="J50" s="241"/>
      <c r="K50" s="241"/>
      <c r="L50" s="241"/>
      <c r="M50" s="241"/>
      <c r="N50" s="244"/>
      <c r="O50" s="245"/>
      <c r="P50" s="246"/>
      <c r="Q50" s="185"/>
    </row>
    <row r="51" spans="1:17" s="233" customFormat="1" ht="34.5" customHeight="1">
      <c r="A51" s="241"/>
      <c r="B51" s="242"/>
      <c r="C51" s="243"/>
      <c r="D51" s="243"/>
      <c r="E51" s="241"/>
      <c r="F51" s="241"/>
      <c r="G51" s="241"/>
      <c r="H51" s="241"/>
      <c r="I51" s="241"/>
      <c r="J51" s="241"/>
      <c r="K51" s="241"/>
      <c r="L51" s="241"/>
      <c r="M51" s="241"/>
      <c r="N51" s="244"/>
      <c r="O51" s="245"/>
      <c r="P51" s="246"/>
      <c r="Q51" s="185"/>
    </row>
    <row r="52" spans="1:17" s="233" customFormat="1" ht="34.5" customHeight="1">
      <c r="A52" s="228">
        <v>35</v>
      </c>
      <c r="B52" s="90" t="s">
        <v>312</v>
      </c>
      <c r="C52" s="229" t="s">
        <v>177</v>
      </c>
      <c r="D52" s="229" t="s">
        <v>182</v>
      </c>
      <c r="E52" s="104">
        <v>1</v>
      </c>
      <c r="F52" s="104" t="s">
        <v>389</v>
      </c>
      <c r="G52" s="104" t="s">
        <v>389</v>
      </c>
      <c r="H52" s="104" t="s">
        <v>389</v>
      </c>
      <c r="I52" s="104" t="s">
        <v>389</v>
      </c>
      <c r="J52" s="104">
        <v>1</v>
      </c>
      <c r="K52" s="104" t="s">
        <v>389</v>
      </c>
      <c r="L52" s="228">
        <f>M52*8</f>
        <v>16</v>
      </c>
      <c r="M52" s="228">
        <f>SUM(E52:K52)</f>
        <v>2</v>
      </c>
      <c r="N52" s="230">
        <f>N45</f>
        <v>90000</v>
      </c>
      <c r="O52" s="231">
        <f>M52*N52</f>
        <v>180000</v>
      </c>
      <c r="P52" s="234">
        <v>35</v>
      </c>
      <c r="Q52" s="185"/>
    </row>
    <row r="53" spans="1:17" s="233" customFormat="1" ht="34.5" customHeight="1">
      <c r="A53" s="228">
        <v>36</v>
      </c>
      <c r="B53" s="90" t="s">
        <v>130</v>
      </c>
      <c r="C53" s="229" t="s">
        <v>177</v>
      </c>
      <c r="D53" s="229" t="s">
        <v>182</v>
      </c>
      <c r="E53" s="104">
        <v>1</v>
      </c>
      <c r="F53" s="104" t="s">
        <v>389</v>
      </c>
      <c r="G53" s="104" t="s">
        <v>389</v>
      </c>
      <c r="H53" s="104" t="s">
        <v>389</v>
      </c>
      <c r="I53" s="104" t="s">
        <v>389</v>
      </c>
      <c r="J53" s="104">
        <v>1</v>
      </c>
      <c r="K53" s="104" t="s">
        <v>389</v>
      </c>
      <c r="L53" s="228">
        <f t="shared" ref="L53:L73" si="7">M53*8</f>
        <v>16</v>
      </c>
      <c r="M53" s="228">
        <f>SUM(E53:K53)</f>
        <v>2</v>
      </c>
      <c r="N53" s="230">
        <f>N46</f>
        <v>90000</v>
      </c>
      <c r="O53" s="231">
        <f t="shared" ref="O53:O73" si="8">M53*N53</f>
        <v>180000</v>
      </c>
      <c r="P53" s="247">
        <v>36</v>
      </c>
      <c r="Q53" s="185"/>
    </row>
    <row r="54" spans="1:17" s="233" customFormat="1" ht="34.5" customHeight="1">
      <c r="A54" s="228">
        <v>37</v>
      </c>
      <c r="B54" s="90" t="s">
        <v>137</v>
      </c>
      <c r="C54" s="229" t="s">
        <v>177</v>
      </c>
      <c r="D54" s="229" t="s">
        <v>182</v>
      </c>
      <c r="E54" s="104">
        <v>1</v>
      </c>
      <c r="F54" s="104" t="s">
        <v>389</v>
      </c>
      <c r="G54" s="104" t="s">
        <v>389</v>
      </c>
      <c r="H54" s="104" t="s">
        <v>389</v>
      </c>
      <c r="I54" s="104" t="s">
        <v>389</v>
      </c>
      <c r="J54" s="104">
        <v>1</v>
      </c>
      <c r="K54" s="104" t="s">
        <v>389</v>
      </c>
      <c r="L54" s="228">
        <f t="shared" si="7"/>
        <v>16</v>
      </c>
      <c r="M54" s="228">
        <f>SUM(E54:K54)</f>
        <v>2</v>
      </c>
      <c r="N54" s="230">
        <v>90000</v>
      </c>
      <c r="O54" s="231">
        <f t="shared" si="8"/>
        <v>180000</v>
      </c>
      <c r="P54" s="234">
        <v>37</v>
      </c>
      <c r="Q54" s="282"/>
    </row>
    <row r="55" spans="1:17" s="233" customFormat="1" ht="34.5" customHeight="1">
      <c r="A55" s="228">
        <v>38</v>
      </c>
      <c r="B55" s="90" t="s">
        <v>313</v>
      </c>
      <c r="C55" s="229" t="s">
        <v>177</v>
      </c>
      <c r="D55" s="229" t="s">
        <v>182</v>
      </c>
      <c r="E55" s="104">
        <v>1</v>
      </c>
      <c r="F55" s="104" t="s">
        <v>389</v>
      </c>
      <c r="G55" s="104" t="s">
        <v>389</v>
      </c>
      <c r="H55" s="104" t="s">
        <v>389</v>
      </c>
      <c r="I55" s="104" t="s">
        <v>389</v>
      </c>
      <c r="J55" s="104">
        <v>1</v>
      </c>
      <c r="K55" s="104" t="s">
        <v>389</v>
      </c>
      <c r="L55" s="228">
        <f t="shared" si="7"/>
        <v>16</v>
      </c>
      <c r="M55" s="248">
        <f t="shared" ref="M55:M72" si="9">SUM(E55:K55)</f>
        <v>2</v>
      </c>
      <c r="N55" s="250">
        <v>90000</v>
      </c>
      <c r="O55" s="231">
        <f t="shared" si="8"/>
        <v>180000</v>
      </c>
      <c r="P55" s="247">
        <v>38</v>
      </c>
      <c r="Q55" s="185"/>
    </row>
    <row r="56" spans="1:17" s="233" customFormat="1" ht="34.5" customHeight="1">
      <c r="A56" s="228">
        <v>39</v>
      </c>
      <c r="B56" s="90" t="s">
        <v>129</v>
      </c>
      <c r="C56" s="229" t="s">
        <v>177</v>
      </c>
      <c r="D56" s="229" t="s">
        <v>182</v>
      </c>
      <c r="E56" s="104">
        <v>1</v>
      </c>
      <c r="F56" s="104" t="s">
        <v>389</v>
      </c>
      <c r="G56" s="104" t="s">
        <v>389</v>
      </c>
      <c r="H56" s="104" t="s">
        <v>389</v>
      </c>
      <c r="I56" s="104" t="s">
        <v>389</v>
      </c>
      <c r="J56" s="104">
        <v>1</v>
      </c>
      <c r="K56" s="104" t="s">
        <v>389</v>
      </c>
      <c r="L56" s="228">
        <f t="shared" si="7"/>
        <v>16</v>
      </c>
      <c r="M56" s="248">
        <f t="shared" si="9"/>
        <v>2</v>
      </c>
      <c r="N56" s="250">
        <v>90000</v>
      </c>
      <c r="O56" s="231">
        <f t="shared" si="8"/>
        <v>180000</v>
      </c>
      <c r="P56" s="234">
        <v>39</v>
      </c>
      <c r="Q56" s="185"/>
    </row>
    <row r="57" spans="1:17" s="233" customFormat="1" ht="34.5" customHeight="1">
      <c r="A57" s="228">
        <v>40</v>
      </c>
      <c r="B57" s="90" t="s">
        <v>195</v>
      </c>
      <c r="C57" s="229" t="s">
        <v>177</v>
      </c>
      <c r="D57" s="229" t="s">
        <v>182</v>
      </c>
      <c r="E57" s="104">
        <v>1</v>
      </c>
      <c r="F57" s="104" t="s">
        <v>389</v>
      </c>
      <c r="G57" s="104" t="s">
        <v>389</v>
      </c>
      <c r="H57" s="104" t="s">
        <v>389</v>
      </c>
      <c r="I57" s="104" t="s">
        <v>389</v>
      </c>
      <c r="J57" s="104">
        <v>1</v>
      </c>
      <c r="K57" s="104" t="s">
        <v>389</v>
      </c>
      <c r="L57" s="228">
        <f t="shared" si="7"/>
        <v>16</v>
      </c>
      <c r="M57" s="248">
        <f t="shared" si="9"/>
        <v>2</v>
      </c>
      <c r="N57" s="250">
        <v>90000</v>
      </c>
      <c r="O57" s="231">
        <f t="shared" si="8"/>
        <v>180000</v>
      </c>
      <c r="P57" s="247">
        <v>40</v>
      </c>
      <c r="Q57" s="185"/>
    </row>
    <row r="58" spans="1:17" s="233" customFormat="1" ht="34.5" customHeight="1">
      <c r="A58" s="228">
        <v>41</v>
      </c>
      <c r="B58" s="90" t="s">
        <v>314</v>
      </c>
      <c r="C58" s="229" t="s">
        <v>177</v>
      </c>
      <c r="D58" s="229" t="s">
        <v>182</v>
      </c>
      <c r="E58" s="104">
        <v>1</v>
      </c>
      <c r="F58" s="104" t="s">
        <v>389</v>
      </c>
      <c r="G58" s="104" t="s">
        <v>389</v>
      </c>
      <c r="H58" s="104" t="s">
        <v>389</v>
      </c>
      <c r="I58" s="104" t="s">
        <v>389</v>
      </c>
      <c r="J58" s="104">
        <v>1</v>
      </c>
      <c r="K58" s="104" t="s">
        <v>389</v>
      </c>
      <c r="L58" s="228">
        <f t="shared" si="7"/>
        <v>16</v>
      </c>
      <c r="M58" s="248">
        <f t="shared" si="9"/>
        <v>2</v>
      </c>
      <c r="N58" s="230">
        <v>90000</v>
      </c>
      <c r="O58" s="231">
        <f t="shared" si="8"/>
        <v>180000</v>
      </c>
      <c r="P58" s="234">
        <v>41</v>
      </c>
      <c r="Q58" s="185"/>
    </row>
    <row r="59" spans="1:17" s="233" customFormat="1" ht="34.5" customHeight="1">
      <c r="A59" s="228">
        <v>42</v>
      </c>
      <c r="B59" s="90" t="s">
        <v>315</v>
      </c>
      <c r="C59" s="229" t="s">
        <v>177</v>
      </c>
      <c r="D59" s="229" t="s">
        <v>182</v>
      </c>
      <c r="E59" s="104">
        <v>1</v>
      </c>
      <c r="F59" s="104" t="s">
        <v>389</v>
      </c>
      <c r="G59" s="104" t="s">
        <v>389</v>
      </c>
      <c r="H59" s="104" t="s">
        <v>389</v>
      </c>
      <c r="I59" s="104" t="s">
        <v>389</v>
      </c>
      <c r="J59" s="104">
        <v>1</v>
      </c>
      <c r="K59" s="104" t="s">
        <v>389</v>
      </c>
      <c r="L59" s="228">
        <f t="shared" si="7"/>
        <v>16</v>
      </c>
      <c r="M59" s="248">
        <f t="shared" si="9"/>
        <v>2</v>
      </c>
      <c r="N59" s="230">
        <v>90000</v>
      </c>
      <c r="O59" s="231">
        <f t="shared" si="8"/>
        <v>180000</v>
      </c>
      <c r="P59" s="247">
        <v>42</v>
      </c>
      <c r="Q59" s="185"/>
    </row>
    <row r="60" spans="1:17" s="233" customFormat="1" ht="34.5" customHeight="1">
      <c r="A60" s="228">
        <v>43</v>
      </c>
      <c r="B60" s="90" t="s">
        <v>316</v>
      </c>
      <c r="C60" s="229" t="s">
        <v>177</v>
      </c>
      <c r="D60" s="229" t="s">
        <v>182</v>
      </c>
      <c r="E60" s="104">
        <v>1</v>
      </c>
      <c r="F60" s="104" t="s">
        <v>389</v>
      </c>
      <c r="G60" s="104" t="s">
        <v>389</v>
      </c>
      <c r="H60" s="104" t="s">
        <v>389</v>
      </c>
      <c r="I60" s="104" t="s">
        <v>389</v>
      </c>
      <c r="J60" s="104">
        <v>1</v>
      </c>
      <c r="K60" s="104" t="s">
        <v>389</v>
      </c>
      <c r="L60" s="228">
        <f t="shared" si="7"/>
        <v>16</v>
      </c>
      <c r="M60" s="248">
        <f t="shared" si="9"/>
        <v>2</v>
      </c>
      <c r="N60" s="230">
        <v>90000</v>
      </c>
      <c r="O60" s="231">
        <f t="shared" si="8"/>
        <v>180000</v>
      </c>
      <c r="P60" s="234">
        <v>43</v>
      </c>
      <c r="Q60" s="185"/>
    </row>
    <row r="61" spans="1:17" s="251" customFormat="1" ht="34.5" customHeight="1">
      <c r="A61" s="228">
        <v>44</v>
      </c>
      <c r="B61" s="90" t="s">
        <v>317</v>
      </c>
      <c r="C61" s="229" t="s">
        <v>177</v>
      </c>
      <c r="D61" s="229" t="s">
        <v>182</v>
      </c>
      <c r="E61" s="104">
        <v>1</v>
      </c>
      <c r="F61" s="104" t="s">
        <v>389</v>
      </c>
      <c r="G61" s="104" t="s">
        <v>389</v>
      </c>
      <c r="H61" s="104" t="s">
        <v>389</v>
      </c>
      <c r="I61" s="104" t="s">
        <v>389</v>
      </c>
      <c r="J61" s="104">
        <v>1</v>
      </c>
      <c r="K61" s="104" t="s">
        <v>389</v>
      </c>
      <c r="L61" s="228">
        <f t="shared" si="7"/>
        <v>16</v>
      </c>
      <c r="M61" s="248">
        <f t="shared" si="9"/>
        <v>2</v>
      </c>
      <c r="N61" s="230">
        <v>90000</v>
      </c>
      <c r="O61" s="231">
        <f t="shared" si="8"/>
        <v>180000</v>
      </c>
      <c r="P61" s="247">
        <v>44</v>
      </c>
      <c r="Q61" s="185"/>
    </row>
    <row r="62" spans="1:17" s="252" customFormat="1" ht="34.5" customHeight="1">
      <c r="A62" s="228">
        <v>45</v>
      </c>
      <c r="B62" s="90" t="s">
        <v>351</v>
      </c>
      <c r="C62" s="229" t="s">
        <v>177</v>
      </c>
      <c r="D62" s="229" t="s">
        <v>182</v>
      </c>
      <c r="E62" s="104">
        <v>1</v>
      </c>
      <c r="F62" s="104" t="s">
        <v>389</v>
      </c>
      <c r="G62" s="104" t="s">
        <v>389</v>
      </c>
      <c r="H62" s="104" t="s">
        <v>389</v>
      </c>
      <c r="I62" s="104" t="s">
        <v>389</v>
      </c>
      <c r="J62" s="104">
        <v>1</v>
      </c>
      <c r="K62" s="104" t="s">
        <v>389</v>
      </c>
      <c r="L62" s="228">
        <f t="shared" si="7"/>
        <v>16</v>
      </c>
      <c r="M62" s="248">
        <f t="shared" si="9"/>
        <v>2</v>
      </c>
      <c r="N62" s="230">
        <v>90000</v>
      </c>
      <c r="O62" s="231">
        <f t="shared" si="8"/>
        <v>180000</v>
      </c>
      <c r="P62" s="234">
        <v>45</v>
      </c>
      <c r="Q62" s="185"/>
    </row>
    <row r="63" spans="1:17" s="233" customFormat="1" ht="33" customHeight="1">
      <c r="A63" s="228">
        <v>46</v>
      </c>
      <c r="B63" s="253" t="s">
        <v>216</v>
      </c>
      <c r="C63" s="229" t="s">
        <v>177</v>
      </c>
      <c r="D63" s="229" t="s">
        <v>182</v>
      </c>
      <c r="E63" s="104">
        <v>1</v>
      </c>
      <c r="F63" s="104" t="s">
        <v>389</v>
      </c>
      <c r="G63" s="104" t="s">
        <v>389</v>
      </c>
      <c r="H63" s="104" t="s">
        <v>389</v>
      </c>
      <c r="I63" s="104" t="s">
        <v>389</v>
      </c>
      <c r="J63" s="104">
        <v>1</v>
      </c>
      <c r="K63" s="104" t="s">
        <v>389</v>
      </c>
      <c r="L63" s="228">
        <f t="shared" si="7"/>
        <v>16</v>
      </c>
      <c r="M63" s="248">
        <f t="shared" si="9"/>
        <v>2</v>
      </c>
      <c r="N63" s="230">
        <v>90000</v>
      </c>
      <c r="O63" s="231">
        <f t="shared" si="8"/>
        <v>180000</v>
      </c>
      <c r="P63" s="247">
        <v>46</v>
      </c>
      <c r="Q63" s="185">
        <v>2</v>
      </c>
    </row>
    <row r="64" spans="1:17" s="233" customFormat="1" ht="33" customHeight="1">
      <c r="A64" s="228">
        <v>47</v>
      </c>
      <c r="B64" s="90" t="s">
        <v>204</v>
      </c>
      <c r="C64" s="229" t="s">
        <v>177</v>
      </c>
      <c r="D64" s="229" t="s">
        <v>182</v>
      </c>
      <c r="E64" s="104" t="s">
        <v>389</v>
      </c>
      <c r="F64" s="104">
        <v>1</v>
      </c>
      <c r="G64" s="104" t="s">
        <v>389</v>
      </c>
      <c r="H64" s="104" t="s">
        <v>389</v>
      </c>
      <c r="I64" s="104" t="s">
        <v>389</v>
      </c>
      <c r="J64" s="104" t="s">
        <v>389</v>
      </c>
      <c r="K64" s="104">
        <v>1</v>
      </c>
      <c r="L64" s="228">
        <f t="shared" si="7"/>
        <v>16</v>
      </c>
      <c r="M64" s="248">
        <f t="shared" si="9"/>
        <v>2</v>
      </c>
      <c r="N64" s="230">
        <v>90000</v>
      </c>
      <c r="O64" s="231">
        <f t="shared" si="8"/>
        <v>180000</v>
      </c>
      <c r="P64" s="234">
        <v>47</v>
      </c>
      <c r="Q64" s="185">
        <v>3</v>
      </c>
    </row>
    <row r="65" spans="1:17" s="233" customFormat="1" ht="33" customHeight="1">
      <c r="A65" s="228">
        <v>48</v>
      </c>
      <c r="B65" s="90" t="s">
        <v>318</v>
      </c>
      <c r="C65" s="229" t="s">
        <v>177</v>
      </c>
      <c r="D65" s="229" t="s">
        <v>182</v>
      </c>
      <c r="E65" s="104" t="s">
        <v>389</v>
      </c>
      <c r="F65" s="104">
        <v>1</v>
      </c>
      <c r="G65" s="104" t="s">
        <v>389</v>
      </c>
      <c r="H65" s="104" t="s">
        <v>389</v>
      </c>
      <c r="I65" s="104" t="s">
        <v>389</v>
      </c>
      <c r="J65" s="104" t="s">
        <v>389</v>
      </c>
      <c r="K65" s="104">
        <v>1</v>
      </c>
      <c r="L65" s="228">
        <f t="shared" si="7"/>
        <v>16</v>
      </c>
      <c r="M65" s="248">
        <f t="shared" si="9"/>
        <v>2</v>
      </c>
      <c r="N65" s="230">
        <v>90000</v>
      </c>
      <c r="O65" s="231">
        <f t="shared" si="8"/>
        <v>180000</v>
      </c>
      <c r="P65" s="247">
        <v>48</v>
      </c>
      <c r="Q65" s="283"/>
    </row>
    <row r="66" spans="1:17" s="233" customFormat="1" ht="33" customHeight="1">
      <c r="A66" s="228">
        <v>49</v>
      </c>
      <c r="B66" s="90" t="s">
        <v>205</v>
      </c>
      <c r="C66" s="229" t="s">
        <v>177</v>
      </c>
      <c r="D66" s="229" t="s">
        <v>182</v>
      </c>
      <c r="E66" s="104" t="s">
        <v>389</v>
      </c>
      <c r="F66" s="104">
        <v>1</v>
      </c>
      <c r="G66" s="104" t="s">
        <v>389</v>
      </c>
      <c r="H66" s="104" t="s">
        <v>389</v>
      </c>
      <c r="I66" s="104" t="s">
        <v>389</v>
      </c>
      <c r="J66" s="104" t="s">
        <v>389</v>
      </c>
      <c r="K66" s="104">
        <v>1</v>
      </c>
      <c r="L66" s="228">
        <f t="shared" si="7"/>
        <v>16</v>
      </c>
      <c r="M66" s="248">
        <f t="shared" si="9"/>
        <v>2</v>
      </c>
      <c r="N66" s="230">
        <v>90000</v>
      </c>
      <c r="O66" s="231">
        <f t="shared" si="8"/>
        <v>180000</v>
      </c>
      <c r="P66" s="234">
        <v>49</v>
      </c>
      <c r="Q66" s="283"/>
    </row>
    <row r="67" spans="1:17" s="233" customFormat="1" ht="33" customHeight="1">
      <c r="A67" s="228">
        <v>50</v>
      </c>
      <c r="B67" s="90" t="s">
        <v>207</v>
      </c>
      <c r="C67" s="229" t="s">
        <v>177</v>
      </c>
      <c r="D67" s="229" t="s">
        <v>182</v>
      </c>
      <c r="E67" s="104" t="s">
        <v>389</v>
      </c>
      <c r="F67" s="104">
        <v>1</v>
      </c>
      <c r="G67" s="104" t="s">
        <v>389</v>
      </c>
      <c r="H67" s="104" t="s">
        <v>389</v>
      </c>
      <c r="I67" s="104" t="s">
        <v>389</v>
      </c>
      <c r="J67" s="104" t="s">
        <v>389</v>
      </c>
      <c r="K67" s="104">
        <v>1</v>
      </c>
      <c r="L67" s="228">
        <f t="shared" si="7"/>
        <v>16</v>
      </c>
      <c r="M67" s="248">
        <f t="shared" si="9"/>
        <v>2</v>
      </c>
      <c r="N67" s="230">
        <v>90000</v>
      </c>
      <c r="O67" s="231">
        <f t="shared" si="8"/>
        <v>180000</v>
      </c>
      <c r="P67" s="247">
        <v>50</v>
      </c>
      <c r="Q67" s="185"/>
    </row>
    <row r="68" spans="1:17" s="233" customFormat="1" ht="33" customHeight="1">
      <c r="A68" s="228">
        <v>51</v>
      </c>
      <c r="B68" s="90" t="s">
        <v>120</v>
      </c>
      <c r="C68" s="229" t="s">
        <v>177</v>
      </c>
      <c r="D68" s="229" t="s">
        <v>182</v>
      </c>
      <c r="E68" s="104" t="s">
        <v>389</v>
      </c>
      <c r="F68" s="104">
        <v>1</v>
      </c>
      <c r="G68" s="104" t="s">
        <v>389</v>
      </c>
      <c r="H68" s="104" t="s">
        <v>389</v>
      </c>
      <c r="I68" s="104" t="s">
        <v>389</v>
      </c>
      <c r="J68" s="104" t="s">
        <v>389</v>
      </c>
      <c r="K68" s="104">
        <v>1</v>
      </c>
      <c r="L68" s="228">
        <f t="shared" si="7"/>
        <v>16</v>
      </c>
      <c r="M68" s="248">
        <f t="shared" si="9"/>
        <v>2</v>
      </c>
      <c r="N68" s="230">
        <v>90000</v>
      </c>
      <c r="O68" s="231">
        <f t="shared" si="8"/>
        <v>180000</v>
      </c>
      <c r="P68" s="234">
        <v>51</v>
      </c>
      <c r="Q68" s="185"/>
    </row>
    <row r="69" spans="1:17" s="233" customFormat="1" ht="33" customHeight="1">
      <c r="A69" s="228">
        <v>52</v>
      </c>
      <c r="B69" s="90" t="s">
        <v>196</v>
      </c>
      <c r="C69" s="229" t="s">
        <v>177</v>
      </c>
      <c r="D69" s="229" t="s">
        <v>182</v>
      </c>
      <c r="E69" s="104" t="s">
        <v>389</v>
      </c>
      <c r="F69" s="104">
        <v>1</v>
      </c>
      <c r="G69" s="104" t="s">
        <v>389</v>
      </c>
      <c r="H69" s="104" t="s">
        <v>389</v>
      </c>
      <c r="I69" s="104" t="s">
        <v>389</v>
      </c>
      <c r="J69" s="104" t="s">
        <v>389</v>
      </c>
      <c r="K69" s="104">
        <v>1</v>
      </c>
      <c r="L69" s="228">
        <f t="shared" si="7"/>
        <v>16</v>
      </c>
      <c r="M69" s="248">
        <f t="shared" si="9"/>
        <v>2</v>
      </c>
      <c r="N69" s="230">
        <v>90000</v>
      </c>
      <c r="O69" s="231">
        <f t="shared" si="8"/>
        <v>180000</v>
      </c>
      <c r="P69" s="247">
        <v>52</v>
      </c>
      <c r="Q69" s="282"/>
    </row>
    <row r="70" spans="1:17" s="251" customFormat="1" ht="33" customHeight="1">
      <c r="A70" s="228">
        <v>53</v>
      </c>
      <c r="B70" s="90" t="s">
        <v>197</v>
      </c>
      <c r="C70" s="229" t="s">
        <v>177</v>
      </c>
      <c r="D70" s="229" t="s">
        <v>182</v>
      </c>
      <c r="E70" s="104" t="s">
        <v>389</v>
      </c>
      <c r="F70" s="104">
        <v>1</v>
      </c>
      <c r="G70" s="104" t="s">
        <v>389</v>
      </c>
      <c r="H70" s="104" t="s">
        <v>389</v>
      </c>
      <c r="I70" s="104" t="s">
        <v>389</v>
      </c>
      <c r="J70" s="104" t="s">
        <v>389</v>
      </c>
      <c r="K70" s="104">
        <v>1</v>
      </c>
      <c r="L70" s="228">
        <f t="shared" si="7"/>
        <v>16</v>
      </c>
      <c r="M70" s="248">
        <f t="shared" si="9"/>
        <v>2</v>
      </c>
      <c r="N70" s="230">
        <v>90000</v>
      </c>
      <c r="O70" s="231">
        <f t="shared" si="8"/>
        <v>180000</v>
      </c>
      <c r="P70" s="234">
        <v>53</v>
      </c>
      <c r="Q70" s="185"/>
    </row>
    <row r="71" spans="1:17" s="252" customFormat="1" ht="33" customHeight="1">
      <c r="A71" s="228">
        <v>54</v>
      </c>
      <c r="B71" s="90" t="s">
        <v>198</v>
      </c>
      <c r="C71" s="229" t="s">
        <v>177</v>
      </c>
      <c r="D71" s="229" t="s">
        <v>182</v>
      </c>
      <c r="E71" s="104" t="s">
        <v>389</v>
      </c>
      <c r="F71" s="104">
        <v>1</v>
      </c>
      <c r="G71" s="104" t="s">
        <v>389</v>
      </c>
      <c r="H71" s="104" t="s">
        <v>389</v>
      </c>
      <c r="I71" s="104" t="s">
        <v>389</v>
      </c>
      <c r="J71" s="104" t="s">
        <v>389</v>
      </c>
      <c r="K71" s="104">
        <v>1</v>
      </c>
      <c r="L71" s="228">
        <f t="shared" si="7"/>
        <v>16</v>
      </c>
      <c r="M71" s="248">
        <f t="shared" si="9"/>
        <v>2</v>
      </c>
      <c r="N71" s="230">
        <v>90000</v>
      </c>
      <c r="O71" s="231">
        <f t="shared" si="8"/>
        <v>180000</v>
      </c>
      <c r="P71" s="247">
        <v>54</v>
      </c>
      <c r="Q71" s="185"/>
    </row>
    <row r="72" spans="1:17" s="233" customFormat="1" ht="33" customHeight="1">
      <c r="A72" s="228">
        <v>55</v>
      </c>
      <c r="B72" s="90" t="s">
        <v>118</v>
      </c>
      <c r="C72" s="229" t="s">
        <v>177</v>
      </c>
      <c r="D72" s="229" t="s">
        <v>182</v>
      </c>
      <c r="E72" s="104" t="s">
        <v>389</v>
      </c>
      <c r="F72" s="104">
        <v>1</v>
      </c>
      <c r="G72" s="104" t="s">
        <v>389</v>
      </c>
      <c r="H72" s="104" t="s">
        <v>389</v>
      </c>
      <c r="I72" s="104" t="s">
        <v>389</v>
      </c>
      <c r="J72" s="104" t="s">
        <v>389</v>
      </c>
      <c r="K72" s="104">
        <v>1</v>
      </c>
      <c r="L72" s="228">
        <f t="shared" si="7"/>
        <v>16</v>
      </c>
      <c r="M72" s="228">
        <f t="shared" si="9"/>
        <v>2</v>
      </c>
      <c r="N72" s="230">
        <v>90000</v>
      </c>
      <c r="O72" s="231">
        <f t="shared" si="8"/>
        <v>180000</v>
      </c>
      <c r="P72" s="234">
        <v>55</v>
      </c>
      <c r="Q72" s="185"/>
    </row>
    <row r="73" spans="1:17" s="233" customFormat="1" ht="33" customHeight="1">
      <c r="A73" s="228">
        <v>56</v>
      </c>
      <c r="B73" s="90" t="s">
        <v>119</v>
      </c>
      <c r="C73" s="229" t="s">
        <v>177</v>
      </c>
      <c r="D73" s="229" t="s">
        <v>182</v>
      </c>
      <c r="E73" s="104" t="s">
        <v>389</v>
      </c>
      <c r="F73" s="104">
        <v>1</v>
      </c>
      <c r="G73" s="104" t="s">
        <v>389</v>
      </c>
      <c r="H73" s="104" t="s">
        <v>389</v>
      </c>
      <c r="I73" s="104" t="s">
        <v>389</v>
      </c>
      <c r="J73" s="104" t="s">
        <v>389</v>
      </c>
      <c r="K73" s="104">
        <v>1</v>
      </c>
      <c r="L73" s="228">
        <f t="shared" si="7"/>
        <v>16</v>
      </c>
      <c r="M73" s="228">
        <f>SUM(E73:K73)</f>
        <v>2</v>
      </c>
      <c r="N73" s="230">
        <v>90000</v>
      </c>
      <c r="O73" s="231">
        <f t="shared" si="8"/>
        <v>180000</v>
      </c>
      <c r="P73" s="247">
        <v>56</v>
      </c>
      <c r="Q73" s="185"/>
    </row>
    <row r="74" spans="1:17" s="233" customFormat="1" ht="33" customHeight="1">
      <c r="A74" s="235"/>
      <c r="B74" s="236"/>
      <c r="C74" s="237"/>
      <c r="D74" s="237"/>
      <c r="E74" s="235"/>
      <c r="F74" s="235"/>
      <c r="G74" s="235"/>
      <c r="H74" s="235"/>
      <c r="I74" s="235"/>
      <c r="J74" s="235"/>
      <c r="K74" s="235"/>
      <c r="L74" s="235"/>
      <c r="M74" s="235"/>
      <c r="N74" s="238"/>
      <c r="O74" s="239"/>
      <c r="P74" s="254"/>
      <c r="Q74" s="185"/>
    </row>
    <row r="75" spans="1:17" s="233" customFormat="1" ht="33" customHeight="1">
      <c r="A75" s="255"/>
      <c r="B75" s="256"/>
      <c r="C75" s="257"/>
      <c r="D75" s="257"/>
      <c r="E75" s="255"/>
      <c r="F75" s="255"/>
      <c r="G75" s="255"/>
      <c r="H75" s="255"/>
      <c r="I75" s="255"/>
      <c r="J75" s="255"/>
      <c r="K75" s="255"/>
      <c r="L75" s="255"/>
      <c r="M75" s="255"/>
      <c r="N75" s="258"/>
      <c r="O75" s="259"/>
      <c r="P75" s="260"/>
      <c r="Q75" s="185"/>
    </row>
    <row r="76" spans="1:17" s="233" customFormat="1" ht="33" customHeight="1">
      <c r="A76" s="228">
        <v>57</v>
      </c>
      <c r="B76" s="90" t="s">
        <v>122</v>
      </c>
      <c r="C76" s="229" t="s">
        <v>177</v>
      </c>
      <c r="D76" s="229" t="s">
        <v>182</v>
      </c>
      <c r="E76" s="104" t="s">
        <v>389</v>
      </c>
      <c r="F76" s="104">
        <v>1</v>
      </c>
      <c r="G76" s="104" t="s">
        <v>389</v>
      </c>
      <c r="H76" s="104" t="s">
        <v>389</v>
      </c>
      <c r="I76" s="104" t="s">
        <v>389</v>
      </c>
      <c r="J76" s="104" t="s">
        <v>389</v>
      </c>
      <c r="K76" s="104">
        <v>1</v>
      </c>
      <c r="L76" s="228">
        <f>M76*8</f>
        <v>16</v>
      </c>
      <c r="M76" s="248">
        <f>SUM(E76:K76)</f>
        <v>2</v>
      </c>
      <c r="N76" s="230">
        <v>90000</v>
      </c>
      <c r="O76" s="231">
        <f>M76*N76</f>
        <v>180000</v>
      </c>
      <c r="P76" s="234">
        <v>57</v>
      </c>
      <c r="Q76" s="185"/>
    </row>
    <row r="77" spans="1:17" s="233" customFormat="1" ht="33" customHeight="1">
      <c r="A77" s="248">
        <v>58</v>
      </c>
      <c r="B77" s="90" t="s">
        <v>121</v>
      </c>
      <c r="C77" s="229" t="s">
        <v>177</v>
      </c>
      <c r="D77" s="229" t="s">
        <v>182</v>
      </c>
      <c r="E77" s="104" t="s">
        <v>389</v>
      </c>
      <c r="F77" s="104">
        <v>1</v>
      </c>
      <c r="G77" s="104" t="s">
        <v>389</v>
      </c>
      <c r="H77" s="104" t="s">
        <v>389</v>
      </c>
      <c r="I77" s="104" t="s">
        <v>389</v>
      </c>
      <c r="J77" s="104" t="s">
        <v>389</v>
      </c>
      <c r="K77" s="104">
        <v>1</v>
      </c>
      <c r="L77" s="228">
        <f t="shared" ref="L77:L97" si="10">M77*8</f>
        <v>16</v>
      </c>
      <c r="M77" s="248">
        <f t="shared" ref="M77:M93" si="11">SUM(E77:K77)</f>
        <v>2</v>
      </c>
      <c r="N77" s="230">
        <v>90000</v>
      </c>
      <c r="O77" s="231">
        <f t="shared" ref="O77:O97" si="12">M77*N77</f>
        <v>180000</v>
      </c>
      <c r="P77" s="261">
        <v>58</v>
      </c>
      <c r="Q77" s="185"/>
    </row>
    <row r="78" spans="1:17" s="233" customFormat="1" ht="33" customHeight="1">
      <c r="A78" s="228">
        <v>59</v>
      </c>
      <c r="B78" s="90" t="s">
        <v>199</v>
      </c>
      <c r="C78" s="229" t="s">
        <v>177</v>
      </c>
      <c r="D78" s="229" t="s">
        <v>182</v>
      </c>
      <c r="E78" s="104" t="s">
        <v>389</v>
      </c>
      <c r="F78" s="104">
        <v>1</v>
      </c>
      <c r="G78" s="104" t="s">
        <v>389</v>
      </c>
      <c r="H78" s="104" t="s">
        <v>389</v>
      </c>
      <c r="I78" s="104" t="s">
        <v>389</v>
      </c>
      <c r="J78" s="104" t="s">
        <v>389</v>
      </c>
      <c r="K78" s="104">
        <v>1</v>
      </c>
      <c r="L78" s="228">
        <f t="shared" si="10"/>
        <v>16</v>
      </c>
      <c r="M78" s="248">
        <f t="shared" si="11"/>
        <v>2</v>
      </c>
      <c r="N78" s="230">
        <v>90000</v>
      </c>
      <c r="O78" s="231">
        <f t="shared" si="12"/>
        <v>180000</v>
      </c>
      <c r="P78" s="234">
        <v>59</v>
      </c>
      <c r="Q78" s="185"/>
    </row>
    <row r="79" spans="1:17" s="233" customFormat="1" ht="33" customHeight="1">
      <c r="A79" s="248">
        <v>60</v>
      </c>
      <c r="B79" s="90" t="s">
        <v>319</v>
      </c>
      <c r="C79" s="229" t="s">
        <v>177</v>
      </c>
      <c r="D79" s="229" t="s">
        <v>182</v>
      </c>
      <c r="E79" s="104" t="s">
        <v>389</v>
      </c>
      <c r="F79" s="104">
        <v>1</v>
      </c>
      <c r="G79" s="104" t="s">
        <v>389</v>
      </c>
      <c r="H79" s="104" t="s">
        <v>389</v>
      </c>
      <c r="I79" s="104" t="s">
        <v>389</v>
      </c>
      <c r="J79" s="104" t="s">
        <v>389</v>
      </c>
      <c r="K79" s="104">
        <v>1</v>
      </c>
      <c r="L79" s="228">
        <f t="shared" si="10"/>
        <v>16</v>
      </c>
      <c r="M79" s="248">
        <f t="shared" si="11"/>
        <v>2</v>
      </c>
      <c r="N79" s="230">
        <v>90000</v>
      </c>
      <c r="O79" s="231">
        <f t="shared" si="12"/>
        <v>180000</v>
      </c>
      <c r="P79" s="261">
        <v>60</v>
      </c>
      <c r="Q79" s="185"/>
    </row>
    <row r="80" spans="1:17" s="233" customFormat="1" ht="35.25" customHeight="1">
      <c r="A80" s="228">
        <v>61</v>
      </c>
      <c r="B80" s="90" t="s">
        <v>210</v>
      </c>
      <c r="C80" s="229" t="s">
        <v>177</v>
      </c>
      <c r="D80" s="229" t="s">
        <v>182</v>
      </c>
      <c r="E80" s="104" t="s">
        <v>389</v>
      </c>
      <c r="F80" s="104">
        <v>1</v>
      </c>
      <c r="G80" s="104" t="s">
        <v>389</v>
      </c>
      <c r="H80" s="104" t="s">
        <v>389</v>
      </c>
      <c r="I80" s="104" t="s">
        <v>389</v>
      </c>
      <c r="J80" s="104" t="s">
        <v>389</v>
      </c>
      <c r="K80" s="104">
        <v>1</v>
      </c>
      <c r="L80" s="228">
        <f t="shared" si="10"/>
        <v>16</v>
      </c>
      <c r="M80" s="248">
        <f t="shared" si="11"/>
        <v>2</v>
      </c>
      <c r="N80" s="230">
        <v>90000</v>
      </c>
      <c r="O80" s="231">
        <f t="shared" si="12"/>
        <v>180000</v>
      </c>
      <c r="P80" s="234">
        <v>61</v>
      </c>
      <c r="Q80" s="185"/>
    </row>
    <row r="81" spans="1:17" s="233" customFormat="1" ht="44.25" customHeight="1">
      <c r="A81" s="248">
        <v>62</v>
      </c>
      <c r="B81" s="90" t="s">
        <v>211</v>
      </c>
      <c r="C81" s="229" t="s">
        <v>177</v>
      </c>
      <c r="D81" s="229" t="s">
        <v>182</v>
      </c>
      <c r="E81" s="104" t="s">
        <v>389</v>
      </c>
      <c r="F81" s="104">
        <v>1</v>
      </c>
      <c r="G81" s="104" t="s">
        <v>389</v>
      </c>
      <c r="H81" s="104" t="s">
        <v>389</v>
      </c>
      <c r="I81" s="104" t="s">
        <v>389</v>
      </c>
      <c r="J81" s="104" t="s">
        <v>389</v>
      </c>
      <c r="K81" s="104">
        <v>1</v>
      </c>
      <c r="L81" s="228">
        <f t="shared" si="10"/>
        <v>16</v>
      </c>
      <c r="M81" s="248">
        <f>SUM(E81:K81)</f>
        <v>2</v>
      </c>
      <c r="N81" s="230">
        <v>90000</v>
      </c>
      <c r="O81" s="231">
        <f t="shared" si="12"/>
        <v>180000</v>
      </c>
      <c r="P81" s="261">
        <v>62</v>
      </c>
      <c r="Q81" s="185"/>
    </row>
    <row r="82" spans="1:17" s="233" customFormat="1" ht="34.5" customHeight="1">
      <c r="A82" s="228">
        <v>63</v>
      </c>
      <c r="B82" s="90" t="str">
        <f>'D.HADIR III MINGGU I'!B130</f>
        <v>Putu Suardika</v>
      </c>
      <c r="C82" s="229" t="s">
        <v>177</v>
      </c>
      <c r="D82" s="229" t="s">
        <v>182</v>
      </c>
      <c r="E82" s="104" t="s">
        <v>389</v>
      </c>
      <c r="F82" s="104">
        <v>1</v>
      </c>
      <c r="G82" s="104" t="s">
        <v>389</v>
      </c>
      <c r="H82" s="104" t="s">
        <v>389</v>
      </c>
      <c r="I82" s="104" t="s">
        <v>389</v>
      </c>
      <c r="J82" s="104" t="s">
        <v>389</v>
      </c>
      <c r="K82" s="104">
        <v>1</v>
      </c>
      <c r="L82" s="228">
        <f t="shared" si="10"/>
        <v>16</v>
      </c>
      <c r="M82" s="248">
        <f>SUM(E82:K82)</f>
        <v>2</v>
      </c>
      <c r="N82" s="230">
        <v>90000</v>
      </c>
      <c r="O82" s="231">
        <f t="shared" si="12"/>
        <v>180000</v>
      </c>
      <c r="P82" s="234">
        <v>63</v>
      </c>
      <c r="Q82" s="185">
        <v>3</v>
      </c>
    </row>
    <row r="83" spans="1:17" s="233" customFormat="1" ht="33" customHeight="1">
      <c r="A83" s="248">
        <v>64</v>
      </c>
      <c r="B83" s="90" t="s">
        <v>139</v>
      </c>
      <c r="C83" s="229" t="s">
        <v>177</v>
      </c>
      <c r="D83" s="229" t="s">
        <v>182</v>
      </c>
      <c r="E83" s="104" t="s">
        <v>389</v>
      </c>
      <c r="F83" s="104">
        <v>1</v>
      </c>
      <c r="G83" s="104" t="s">
        <v>389</v>
      </c>
      <c r="H83" s="104" t="s">
        <v>389</v>
      </c>
      <c r="I83" s="104" t="s">
        <v>389</v>
      </c>
      <c r="J83" s="104" t="s">
        <v>389</v>
      </c>
      <c r="K83" s="104">
        <v>1</v>
      </c>
      <c r="L83" s="228">
        <f t="shared" si="10"/>
        <v>16</v>
      </c>
      <c r="M83" s="248">
        <f t="shared" si="11"/>
        <v>2</v>
      </c>
      <c r="N83" s="230">
        <v>90000</v>
      </c>
      <c r="O83" s="231">
        <f t="shared" si="12"/>
        <v>180000</v>
      </c>
      <c r="P83" s="261">
        <v>64</v>
      </c>
      <c r="Q83" s="185">
        <v>4</v>
      </c>
    </row>
    <row r="84" spans="1:17" s="233" customFormat="1" ht="33" customHeight="1">
      <c r="A84" s="228">
        <v>65</v>
      </c>
      <c r="B84" s="90" t="s">
        <v>136</v>
      </c>
      <c r="C84" s="229" t="s">
        <v>177</v>
      </c>
      <c r="D84" s="229" t="s">
        <v>182</v>
      </c>
      <c r="E84" s="104" t="s">
        <v>389</v>
      </c>
      <c r="F84" s="104">
        <v>1</v>
      </c>
      <c r="G84" s="104" t="s">
        <v>389</v>
      </c>
      <c r="H84" s="104" t="s">
        <v>389</v>
      </c>
      <c r="I84" s="104" t="s">
        <v>389</v>
      </c>
      <c r="J84" s="104" t="s">
        <v>389</v>
      </c>
      <c r="K84" s="104">
        <v>1</v>
      </c>
      <c r="L84" s="228">
        <f t="shared" si="10"/>
        <v>16</v>
      </c>
      <c r="M84" s="248">
        <f t="shared" si="11"/>
        <v>2</v>
      </c>
      <c r="N84" s="230">
        <v>90000</v>
      </c>
      <c r="O84" s="231">
        <f t="shared" si="12"/>
        <v>180000</v>
      </c>
      <c r="P84" s="234">
        <v>65</v>
      </c>
      <c r="Q84" s="185"/>
    </row>
    <row r="85" spans="1:17" s="233" customFormat="1" ht="33" customHeight="1">
      <c r="A85" s="248">
        <v>66</v>
      </c>
      <c r="B85" s="90" t="s">
        <v>140</v>
      </c>
      <c r="C85" s="229" t="s">
        <v>177</v>
      </c>
      <c r="D85" s="229" t="s">
        <v>182</v>
      </c>
      <c r="E85" s="104" t="s">
        <v>389</v>
      </c>
      <c r="F85" s="104">
        <v>1</v>
      </c>
      <c r="G85" s="104" t="s">
        <v>389</v>
      </c>
      <c r="H85" s="104" t="s">
        <v>389</v>
      </c>
      <c r="I85" s="104" t="s">
        <v>389</v>
      </c>
      <c r="J85" s="104" t="s">
        <v>389</v>
      </c>
      <c r="K85" s="104">
        <v>1</v>
      </c>
      <c r="L85" s="228">
        <f t="shared" si="10"/>
        <v>16</v>
      </c>
      <c r="M85" s="248">
        <f t="shared" si="11"/>
        <v>2</v>
      </c>
      <c r="N85" s="230">
        <v>90000</v>
      </c>
      <c r="O85" s="231">
        <f t="shared" si="12"/>
        <v>180000</v>
      </c>
      <c r="P85" s="261">
        <v>66</v>
      </c>
      <c r="Q85" s="185"/>
    </row>
    <row r="86" spans="1:17" s="233" customFormat="1" ht="33" customHeight="1">
      <c r="A86" s="228">
        <v>67</v>
      </c>
      <c r="B86" s="90" t="s">
        <v>141</v>
      </c>
      <c r="C86" s="229" t="s">
        <v>177</v>
      </c>
      <c r="D86" s="229" t="s">
        <v>182</v>
      </c>
      <c r="E86" s="104" t="s">
        <v>389</v>
      </c>
      <c r="F86" s="104">
        <v>1</v>
      </c>
      <c r="G86" s="104" t="s">
        <v>389</v>
      </c>
      <c r="H86" s="104" t="s">
        <v>389</v>
      </c>
      <c r="I86" s="104" t="s">
        <v>389</v>
      </c>
      <c r="J86" s="104" t="s">
        <v>389</v>
      </c>
      <c r="K86" s="104">
        <v>1</v>
      </c>
      <c r="L86" s="228">
        <f t="shared" si="10"/>
        <v>16</v>
      </c>
      <c r="M86" s="248">
        <f t="shared" si="11"/>
        <v>2</v>
      </c>
      <c r="N86" s="230">
        <v>90000</v>
      </c>
      <c r="O86" s="231">
        <f t="shared" si="12"/>
        <v>180000</v>
      </c>
      <c r="P86" s="234">
        <v>67</v>
      </c>
      <c r="Q86" s="185"/>
    </row>
    <row r="87" spans="1:17" s="233" customFormat="1" ht="36" customHeight="1">
      <c r="A87" s="248">
        <v>68</v>
      </c>
      <c r="B87" s="90" t="s">
        <v>320</v>
      </c>
      <c r="C87" s="229" t="s">
        <v>177</v>
      </c>
      <c r="D87" s="229" t="s">
        <v>182</v>
      </c>
      <c r="E87" s="104" t="s">
        <v>389</v>
      </c>
      <c r="F87" s="104">
        <v>1</v>
      </c>
      <c r="G87" s="104" t="s">
        <v>389</v>
      </c>
      <c r="H87" s="104" t="s">
        <v>389</v>
      </c>
      <c r="I87" s="104" t="s">
        <v>389</v>
      </c>
      <c r="J87" s="104" t="s">
        <v>389</v>
      </c>
      <c r="K87" s="104">
        <v>1</v>
      </c>
      <c r="L87" s="228">
        <f t="shared" si="10"/>
        <v>16</v>
      </c>
      <c r="M87" s="248">
        <f t="shared" si="11"/>
        <v>2</v>
      </c>
      <c r="N87" s="230">
        <v>90000</v>
      </c>
      <c r="O87" s="231">
        <f t="shared" si="12"/>
        <v>180000</v>
      </c>
      <c r="P87" s="261">
        <v>68</v>
      </c>
      <c r="Q87" s="185"/>
    </row>
    <row r="88" spans="1:17" s="233" customFormat="1" ht="36" customHeight="1">
      <c r="A88" s="228">
        <v>69</v>
      </c>
      <c r="B88" s="90" t="s">
        <v>321</v>
      </c>
      <c r="C88" s="229" t="s">
        <v>177</v>
      </c>
      <c r="D88" s="229" t="s">
        <v>182</v>
      </c>
      <c r="E88" s="104" t="s">
        <v>389</v>
      </c>
      <c r="F88" s="104">
        <v>1</v>
      </c>
      <c r="G88" s="104" t="s">
        <v>389</v>
      </c>
      <c r="H88" s="104" t="s">
        <v>389</v>
      </c>
      <c r="I88" s="104" t="s">
        <v>389</v>
      </c>
      <c r="J88" s="104" t="s">
        <v>389</v>
      </c>
      <c r="K88" s="104">
        <v>1</v>
      </c>
      <c r="L88" s="228">
        <f t="shared" si="10"/>
        <v>16</v>
      </c>
      <c r="M88" s="248">
        <f t="shared" si="11"/>
        <v>2</v>
      </c>
      <c r="N88" s="230">
        <v>90000</v>
      </c>
      <c r="O88" s="231">
        <f t="shared" si="12"/>
        <v>180000</v>
      </c>
      <c r="P88" s="234">
        <v>69</v>
      </c>
      <c r="Q88" s="185"/>
    </row>
    <row r="89" spans="1:17" s="233" customFormat="1" ht="36.75" customHeight="1">
      <c r="A89" s="248">
        <v>70</v>
      </c>
      <c r="B89" s="90" t="s">
        <v>322</v>
      </c>
      <c r="C89" s="229" t="s">
        <v>177</v>
      </c>
      <c r="D89" s="229" t="s">
        <v>182</v>
      </c>
      <c r="E89" s="104" t="s">
        <v>389</v>
      </c>
      <c r="F89" s="104">
        <v>1</v>
      </c>
      <c r="G89" s="104" t="s">
        <v>389</v>
      </c>
      <c r="H89" s="104" t="s">
        <v>389</v>
      </c>
      <c r="I89" s="104" t="s">
        <v>389</v>
      </c>
      <c r="J89" s="104" t="s">
        <v>389</v>
      </c>
      <c r="K89" s="104">
        <v>1</v>
      </c>
      <c r="L89" s="228">
        <f t="shared" si="10"/>
        <v>16</v>
      </c>
      <c r="M89" s="248">
        <f t="shared" si="11"/>
        <v>2</v>
      </c>
      <c r="N89" s="230">
        <v>90000</v>
      </c>
      <c r="O89" s="231">
        <f t="shared" si="12"/>
        <v>180000</v>
      </c>
      <c r="P89" s="261">
        <v>70</v>
      </c>
      <c r="Q89" s="185"/>
    </row>
    <row r="90" spans="1:17" s="233" customFormat="1" ht="36.75" customHeight="1">
      <c r="A90" s="228">
        <v>71</v>
      </c>
      <c r="B90" s="90" t="s">
        <v>143</v>
      </c>
      <c r="C90" s="229" t="s">
        <v>177</v>
      </c>
      <c r="D90" s="229" t="s">
        <v>182</v>
      </c>
      <c r="E90" s="104" t="s">
        <v>389</v>
      </c>
      <c r="F90" s="104">
        <v>1</v>
      </c>
      <c r="G90" s="104" t="s">
        <v>389</v>
      </c>
      <c r="H90" s="104" t="s">
        <v>389</v>
      </c>
      <c r="I90" s="104" t="s">
        <v>389</v>
      </c>
      <c r="J90" s="104" t="s">
        <v>389</v>
      </c>
      <c r="K90" s="104">
        <v>1</v>
      </c>
      <c r="L90" s="228">
        <f t="shared" si="10"/>
        <v>16</v>
      </c>
      <c r="M90" s="248">
        <f t="shared" si="11"/>
        <v>2</v>
      </c>
      <c r="N90" s="230">
        <v>90000</v>
      </c>
      <c r="O90" s="231">
        <f t="shared" si="12"/>
        <v>180000</v>
      </c>
      <c r="P90" s="234">
        <v>71</v>
      </c>
      <c r="Q90" s="185"/>
    </row>
    <row r="91" spans="1:17" s="233" customFormat="1" ht="36.75" customHeight="1">
      <c r="A91" s="248">
        <v>72</v>
      </c>
      <c r="B91" s="90" t="s">
        <v>144</v>
      </c>
      <c r="C91" s="229" t="s">
        <v>177</v>
      </c>
      <c r="D91" s="229" t="s">
        <v>182</v>
      </c>
      <c r="E91" s="104" t="s">
        <v>389</v>
      </c>
      <c r="F91" s="104">
        <v>1</v>
      </c>
      <c r="G91" s="104" t="s">
        <v>389</v>
      </c>
      <c r="H91" s="104" t="s">
        <v>389</v>
      </c>
      <c r="I91" s="104" t="s">
        <v>389</v>
      </c>
      <c r="J91" s="104" t="s">
        <v>389</v>
      </c>
      <c r="K91" s="104">
        <v>1</v>
      </c>
      <c r="L91" s="228">
        <f t="shared" si="10"/>
        <v>16</v>
      </c>
      <c r="M91" s="248">
        <f t="shared" si="11"/>
        <v>2</v>
      </c>
      <c r="N91" s="230">
        <v>90000</v>
      </c>
      <c r="O91" s="231">
        <f t="shared" si="12"/>
        <v>180000</v>
      </c>
      <c r="P91" s="261">
        <v>72</v>
      </c>
      <c r="Q91" s="185"/>
    </row>
    <row r="92" spans="1:17" s="233" customFormat="1" ht="36.75" customHeight="1">
      <c r="A92" s="228">
        <v>73</v>
      </c>
      <c r="B92" s="90" t="s">
        <v>145</v>
      </c>
      <c r="C92" s="229" t="s">
        <v>177</v>
      </c>
      <c r="D92" s="229" t="s">
        <v>182</v>
      </c>
      <c r="E92" s="104" t="s">
        <v>389</v>
      </c>
      <c r="F92" s="104">
        <v>1</v>
      </c>
      <c r="G92" s="104" t="s">
        <v>389</v>
      </c>
      <c r="H92" s="104" t="s">
        <v>389</v>
      </c>
      <c r="I92" s="104" t="s">
        <v>389</v>
      </c>
      <c r="J92" s="104" t="s">
        <v>389</v>
      </c>
      <c r="K92" s="104">
        <v>1</v>
      </c>
      <c r="L92" s="228">
        <f t="shared" si="10"/>
        <v>16</v>
      </c>
      <c r="M92" s="248">
        <f t="shared" si="11"/>
        <v>2</v>
      </c>
      <c r="N92" s="230">
        <v>90000</v>
      </c>
      <c r="O92" s="231">
        <f t="shared" si="12"/>
        <v>180000</v>
      </c>
      <c r="P92" s="234">
        <v>73</v>
      </c>
      <c r="Q92" s="282"/>
    </row>
    <row r="93" spans="1:17" s="233" customFormat="1" ht="36.75" customHeight="1">
      <c r="A93" s="248">
        <v>74</v>
      </c>
      <c r="B93" s="262" t="s">
        <v>146</v>
      </c>
      <c r="C93" s="263" t="s">
        <v>177</v>
      </c>
      <c r="D93" s="263" t="s">
        <v>182</v>
      </c>
      <c r="E93" s="104" t="s">
        <v>389</v>
      </c>
      <c r="F93" s="104">
        <v>1</v>
      </c>
      <c r="G93" s="104" t="s">
        <v>389</v>
      </c>
      <c r="H93" s="104" t="s">
        <v>389</v>
      </c>
      <c r="I93" s="104" t="s">
        <v>389</v>
      </c>
      <c r="J93" s="104" t="s">
        <v>389</v>
      </c>
      <c r="K93" s="104">
        <v>1</v>
      </c>
      <c r="L93" s="228">
        <f t="shared" si="10"/>
        <v>16</v>
      </c>
      <c r="M93" s="248">
        <f t="shared" si="11"/>
        <v>2</v>
      </c>
      <c r="N93" s="264">
        <v>90000</v>
      </c>
      <c r="O93" s="231">
        <f t="shared" si="12"/>
        <v>180000</v>
      </c>
      <c r="P93" s="261">
        <v>74</v>
      </c>
      <c r="Q93" s="185"/>
    </row>
    <row r="94" spans="1:17" s="233" customFormat="1" ht="36.75" customHeight="1">
      <c r="A94" s="228">
        <v>75</v>
      </c>
      <c r="B94" s="90" t="s">
        <v>147</v>
      </c>
      <c r="C94" s="229" t="s">
        <v>177</v>
      </c>
      <c r="D94" s="229" t="s">
        <v>182</v>
      </c>
      <c r="E94" s="104" t="s">
        <v>389</v>
      </c>
      <c r="F94" s="104">
        <v>1</v>
      </c>
      <c r="G94" s="104" t="s">
        <v>389</v>
      </c>
      <c r="H94" s="104" t="s">
        <v>389</v>
      </c>
      <c r="I94" s="104" t="s">
        <v>389</v>
      </c>
      <c r="J94" s="104" t="s">
        <v>389</v>
      </c>
      <c r="K94" s="104">
        <v>1</v>
      </c>
      <c r="L94" s="228">
        <f t="shared" si="10"/>
        <v>16</v>
      </c>
      <c r="M94" s="228">
        <f>SUM(E94:K94)</f>
        <v>2</v>
      </c>
      <c r="N94" s="230">
        <v>90000</v>
      </c>
      <c r="O94" s="231">
        <f t="shared" si="12"/>
        <v>180000</v>
      </c>
      <c r="P94" s="234">
        <v>75</v>
      </c>
      <c r="Q94" s="185"/>
    </row>
    <row r="95" spans="1:17" s="233" customFormat="1" ht="36.75" customHeight="1">
      <c r="A95" s="248">
        <v>76</v>
      </c>
      <c r="B95" s="265" t="s">
        <v>148</v>
      </c>
      <c r="C95" s="266" t="s">
        <v>177</v>
      </c>
      <c r="D95" s="266" t="s">
        <v>182</v>
      </c>
      <c r="E95" s="104" t="s">
        <v>389</v>
      </c>
      <c r="F95" s="104">
        <v>1</v>
      </c>
      <c r="G95" s="104" t="s">
        <v>389</v>
      </c>
      <c r="H95" s="104" t="s">
        <v>389</v>
      </c>
      <c r="I95" s="104" t="s">
        <v>389</v>
      </c>
      <c r="J95" s="104" t="s">
        <v>389</v>
      </c>
      <c r="K95" s="104">
        <v>1</v>
      </c>
      <c r="L95" s="228">
        <f t="shared" si="10"/>
        <v>16</v>
      </c>
      <c r="M95" s="248">
        <f>SUM(E95:K95)</f>
        <v>2</v>
      </c>
      <c r="N95" s="267">
        <v>90000</v>
      </c>
      <c r="O95" s="231">
        <f t="shared" si="12"/>
        <v>180000</v>
      </c>
      <c r="P95" s="261">
        <v>76</v>
      </c>
      <c r="Q95" s="185"/>
    </row>
    <row r="96" spans="1:17" s="233" customFormat="1" ht="36.75" customHeight="1">
      <c r="A96" s="228">
        <v>77</v>
      </c>
      <c r="B96" s="90" t="s">
        <v>149</v>
      </c>
      <c r="C96" s="229" t="s">
        <v>177</v>
      </c>
      <c r="D96" s="229" t="s">
        <v>182</v>
      </c>
      <c r="E96" s="104" t="s">
        <v>389</v>
      </c>
      <c r="F96" s="104">
        <v>1</v>
      </c>
      <c r="G96" s="104" t="s">
        <v>389</v>
      </c>
      <c r="H96" s="104" t="s">
        <v>389</v>
      </c>
      <c r="I96" s="104" t="s">
        <v>389</v>
      </c>
      <c r="J96" s="104" t="s">
        <v>389</v>
      </c>
      <c r="K96" s="104">
        <v>1</v>
      </c>
      <c r="L96" s="228">
        <f t="shared" si="10"/>
        <v>16</v>
      </c>
      <c r="M96" s="248">
        <f t="shared" ref="M96:M111" si="13">SUM(E96:K96)</f>
        <v>2</v>
      </c>
      <c r="N96" s="230">
        <v>90000</v>
      </c>
      <c r="O96" s="231">
        <f t="shared" si="12"/>
        <v>180000</v>
      </c>
      <c r="P96" s="234">
        <v>77</v>
      </c>
      <c r="Q96" s="185"/>
    </row>
    <row r="97" spans="1:17" s="233" customFormat="1" ht="36.75" customHeight="1">
      <c r="A97" s="248">
        <v>78</v>
      </c>
      <c r="B97" s="90" t="s">
        <v>213</v>
      </c>
      <c r="C97" s="229" t="s">
        <v>177</v>
      </c>
      <c r="D97" s="229" t="s">
        <v>182</v>
      </c>
      <c r="E97" s="104" t="s">
        <v>389</v>
      </c>
      <c r="F97" s="104">
        <v>1</v>
      </c>
      <c r="G97" s="104" t="s">
        <v>389</v>
      </c>
      <c r="H97" s="104" t="s">
        <v>389</v>
      </c>
      <c r="I97" s="104" t="s">
        <v>389</v>
      </c>
      <c r="J97" s="104" t="s">
        <v>389</v>
      </c>
      <c r="K97" s="104">
        <v>1</v>
      </c>
      <c r="L97" s="228">
        <f t="shared" si="10"/>
        <v>16</v>
      </c>
      <c r="M97" s="248">
        <f>SUM(E97:K97)</f>
        <v>2</v>
      </c>
      <c r="N97" s="230">
        <v>90000</v>
      </c>
      <c r="O97" s="231">
        <f t="shared" si="12"/>
        <v>180000</v>
      </c>
      <c r="P97" s="261">
        <v>78</v>
      </c>
      <c r="Q97" s="185"/>
    </row>
    <row r="98" spans="1:17" s="233" customFormat="1" ht="36.75" customHeight="1">
      <c r="A98" s="235"/>
      <c r="B98" s="236"/>
      <c r="C98" s="237"/>
      <c r="D98" s="237"/>
      <c r="E98" s="235"/>
      <c r="F98" s="235"/>
      <c r="G98" s="235"/>
      <c r="H98" s="235"/>
      <c r="I98" s="235"/>
      <c r="J98" s="235"/>
      <c r="K98" s="235"/>
      <c r="L98" s="235"/>
      <c r="M98" s="235"/>
      <c r="N98" s="238"/>
      <c r="O98" s="239"/>
      <c r="P98" s="268"/>
      <c r="Q98" s="185"/>
    </row>
    <row r="99" spans="1:17" s="233" customFormat="1" ht="36.75" customHeight="1">
      <c r="A99" s="228">
        <v>79</v>
      </c>
      <c r="B99" s="90" t="s">
        <v>150</v>
      </c>
      <c r="C99" s="229" t="s">
        <v>177</v>
      </c>
      <c r="D99" s="229" t="s">
        <v>182</v>
      </c>
      <c r="E99" s="104" t="s">
        <v>389</v>
      </c>
      <c r="F99" s="104">
        <v>1</v>
      </c>
      <c r="G99" s="104" t="s">
        <v>389</v>
      </c>
      <c r="H99" s="104" t="s">
        <v>389</v>
      </c>
      <c r="I99" s="104" t="s">
        <v>389</v>
      </c>
      <c r="J99" s="104" t="s">
        <v>389</v>
      </c>
      <c r="K99" s="104">
        <v>1</v>
      </c>
      <c r="L99" s="228">
        <f>M99*8</f>
        <v>16</v>
      </c>
      <c r="M99" s="228">
        <f>SUM(E99:K99)</f>
        <v>2</v>
      </c>
      <c r="N99" s="230">
        <v>90000</v>
      </c>
      <c r="O99" s="231">
        <f>M99*N99</f>
        <v>180000</v>
      </c>
      <c r="P99" s="232">
        <f>A99</f>
        <v>79</v>
      </c>
      <c r="Q99" s="185"/>
    </row>
    <row r="100" spans="1:17" s="233" customFormat="1" ht="36.75" customHeight="1">
      <c r="A100" s="228">
        <v>80</v>
      </c>
      <c r="B100" s="90" t="s">
        <v>151</v>
      </c>
      <c r="C100" s="229" t="s">
        <v>177</v>
      </c>
      <c r="D100" s="229" t="s">
        <v>182</v>
      </c>
      <c r="E100" s="104" t="s">
        <v>389</v>
      </c>
      <c r="F100" s="104">
        <v>1</v>
      </c>
      <c r="G100" s="104" t="s">
        <v>389</v>
      </c>
      <c r="H100" s="104" t="s">
        <v>389</v>
      </c>
      <c r="I100" s="104" t="s">
        <v>389</v>
      </c>
      <c r="J100" s="104" t="s">
        <v>389</v>
      </c>
      <c r="K100" s="104">
        <v>1</v>
      </c>
      <c r="L100" s="228">
        <f t="shared" ref="L100:L119" si="14">M100*8</f>
        <v>16</v>
      </c>
      <c r="M100" s="248">
        <f t="shared" si="13"/>
        <v>2</v>
      </c>
      <c r="N100" s="230">
        <v>90000</v>
      </c>
      <c r="O100" s="231">
        <f t="shared" ref="O100:O119" si="15">M100*N100</f>
        <v>180000</v>
      </c>
      <c r="P100" s="234">
        <f>A100</f>
        <v>80</v>
      </c>
      <c r="Q100" s="185">
        <v>4</v>
      </c>
    </row>
    <row r="101" spans="1:17" s="233" customFormat="1" ht="36.75" customHeight="1">
      <c r="A101" s="228">
        <v>81</v>
      </c>
      <c r="B101" s="90" t="s">
        <v>161</v>
      </c>
      <c r="C101" s="229" t="s">
        <v>177</v>
      </c>
      <c r="D101" s="229" t="s">
        <v>182</v>
      </c>
      <c r="E101" s="228" t="s">
        <v>389</v>
      </c>
      <c r="F101" s="228" t="s">
        <v>389</v>
      </c>
      <c r="G101" s="228">
        <v>1</v>
      </c>
      <c r="H101" s="228" t="s">
        <v>389</v>
      </c>
      <c r="I101" s="228" t="s">
        <v>389</v>
      </c>
      <c r="J101" s="228" t="s">
        <v>389</v>
      </c>
      <c r="K101" s="228" t="s">
        <v>389</v>
      </c>
      <c r="L101" s="228">
        <f t="shared" si="14"/>
        <v>8</v>
      </c>
      <c r="M101" s="248">
        <f t="shared" si="13"/>
        <v>1</v>
      </c>
      <c r="N101" s="230">
        <v>90000</v>
      </c>
      <c r="O101" s="231">
        <f t="shared" si="15"/>
        <v>90000</v>
      </c>
      <c r="P101" s="232">
        <f t="shared" ref="P101:P119" si="16">A101</f>
        <v>81</v>
      </c>
      <c r="Q101" s="185">
        <v>5</v>
      </c>
    </row>
    <row r="102" spans="1:17" s="233" customFormat="1" ht="36.75" customHeight="1">
      <c r="A102" s="228">
        <v>82</v>
      </c>
      <c r="B102" s="262" t="s">
        <v>157</v>
      </c>
      <c r="C102" s="229" t="s">
        <v>177</v>
      </c>
      <c r="D102" s="229" t="s">
        <v>182</v>
      </c>
      <c r="E102" s="228" t="s">
        <v>389</v>
      </c>
      <c r="F102" s="228" t="s">
        <v>389</v>
      </c>
      <c r="G102" s="228">
        <v>1</v>
      </c>
      <c r="H102" s="228" t="s">
        <v>389</v>
      </c>
      <c r="I102" s="228" t="s">
        <v>389</v>
      </c>
      <c r="J102" s="228" t="s">
        <v>389</v>
      </c>
      <c r="K102" s="228" t="s">
        <v>389</v>
      </c>
      <c r="L102" s="228">
        <f t="shared" si="14"/>
        <v>8</v>
      </c>
      <c r="M102" s="248">
        <f t="shared" si="13"/>
        <v>1</v>
      </c>
      <c r="N102" s="230">
        <v>90000</v>
      </c>
      <c r="O102" s="231">
        <f t="shared" si="15"/>
        <v>90000</v>
      </c>
      <c r="P102" s="234">
        <f t="shared" si="16"/>
        <v>82</v>
      </c>
      <c r="Q102" s="185"/>
    </row>
    <row r="103" spans="1:17" s="233" customFormat="1" ht="36.75" customHeight="1">
      <c r="A103" s="228">
        <v>83</v>
      </c>
      <c r="B103" s="90" t="s">
        <v>221</v>
      </c>
      <c r="C103" s="229" t="s">
        <v>177</v>
      </c>
      <c r="D103" s="229" t="s">
        <v>182</v>
      </c>
      <c r="E103" s="228" t="s">
        <v>389</v>
      </c>
      <c r="F103" s="228" t="s">
        <v>389</v>
      </c>
      <c r="G103" s="228">
        <v>1</v>
      </c>
      <c r="H103" s="228" t="s">
        <v>389</v>
      </c>
      <c r="I103" s="228" t="s">
        <v>389</v>
      </c>
      <c r="J103" s="228" t="s">
        <v>389</v>
      </c>
      <c r="K103" s="228" t="s">
        <v>389</v>
      </c>
      <c r="L103" s="228">
        <f t="shared" si="14"/>
        <v>8</v>
      </c>
      <c r="M103" s="228">
        <f t="shared" si="13"/>
        <v>1</v>
      </c>
      <c r="N103" s="230">
        <v>90000</v>
      </c>
      <c r="O103" s="231">
        <f t="shared" si="15"/>
        <v>90000</v>
      </c>
      <c r="P103" s="232">
        <f t="shared" si="16"/>
        <v>83</v>
      </c>
      <c r="Q103" s="185"/>
    </row>
    <row r="104" spans="1:17" s="233" customFormat="1" ht="36.75" customHeight="1">
      <c r="A104" s="228">
        <v>84</v>
      </c>
      <c r="B104" s="90" t="s">
        <v>159</v>
      </c>
      <c r="C104" s="229" t="s">
        <v>177</v>
      </c>
      <c r="D104" s="229" t="s">
        <v>182</v>
      </c>
      <c r="E104" s="228" t="s">
        <v>389</v>
      </c>
      <c r="F104" s="228" t="s">
        <v>389</v>
      </c>
      <c r="G104" s="228">
        <v>1</v>
      </c>
      <c r="H104" s="228" t="s">
        <v>389</v>
      </c>
      <c r="I104" s="228" t="s">
        <v>389</v>
      </c>
      <c r="J104" s="228" t="s">
        <v>389</v>
      </c>
      <c r="K104" s="228" t="s">
        <v>389</v>
      </c>
      <c r="L104" s="228">
        <f t="shared" si="14"/>
        <v>8</v>
      </c>
      <c r="M104" s="228">
        <f t="shared" si="13"/>
        <v>1</v>
      </c>
      <c r="N104" s="230">
        <v>90000</v>
      </c>
      <c r="O104" s="231">
        <f t="shared" si="15"/>
        <v>90000</v>
      </c>
      <c r="P104" s="234">
        <f t="shared" si="16"/>
        <v>84</v>
      </c>
      <c r="Q104" s="185"/>
    </row>
    <row r="105" spans="1:17" s="233" customFormat="1" ht="36.75" customHeight="1">
      <c r="A105" s="228">
        <v>85</v>
      </c>
      <c r="B105" s="90" t="s">
        <v>158</v>
      </c>
      <c r="C105" s="229" t="s">
        <v>177</v>
      </c>
      <c r="D105" s="229" t="s">
        <v>182</v>
      </c>
      <c r="E105" s="228" t="s">
        <v>389</v>
      </c>
      <c r="F105" s="228" t="s">
        <v>389</v>
      </c>
      <c r="G105" s="228">
        <v>1</v>
      </c>
      <c r="H105" s="228" t="s">
        <v>389</v>
      </c>
      <c r="I105" s="228" t="s">
        <v>389</v>
      </c>
      <c r="J105" s="228" t="s">
        <v>389</v>
      </c>
      <c r="K105" s="228" t="s">
        <v>389</v>
      </c>
      <c r="L105" s="228">
        <f t="shared" si="14"/>
        <v>8</v>
      </c>
      <c r="M105" s="248">
        <f t="shared" si="13"/>
        <v>1</v>
      </c>
      <c r="N105" s="230">
        <v>90000</v>
      </c>
      <c r="O105" s="231">
        <f t="shared" si="15"/>
        <v>90000</v>
      </c>
      <c r="P105" s="232">
        <f t="shared" si="16"/>
        <v>85</v>
      </c>
      <c r="Q105" s="185"/>
    </row>
    <row r="106" spans="1:17" s="233" customFormat="1" ht="36.75" customHeight="1">
      <c r="A106" s="228">
        <v>86</v>
      </c>
      <c r="B106" s="90" t="s">
        <v>217</v>
      </c>
      <c r="C106" s="229" t="s">
        <v>177</v>
      </c>
      <c r="D106" s="229" t="s">
        <v>182</v>
      </c>
      <c r="E106" s="228" t="s">
        <v>389</v>
      </c>
      <c r="F106" s="228" t="s">
        <v>389</v>
      </c>
      <c r="G106" s="228">
        <v>1</v>
      </c>
      <c r="H106" s="228" t="s">
        <v>389</v>
      </c>
      <c r="I106" s="228" t="s">
        <v>389</v>
      </c>
      <c r="J106" s="228" t="s">
        <v>389</v>
      </c>
      <c r="K106" s="228" t="s">
        <v>389</v>
      </c>
      <c r="L106" s="228">
        <f t="shared" si="14"/>
        <v>8</v>
      </c>
      <c r="M106" s="248">
        <f t="shared" si="13"/>
        <v>1</v>
      </c>
      <c r="N106" s="230">
        <v>90000</v>
      </c>
      <c r="O106" s="231">
        <f t="shared" si="15"/>
        <v>90000</v>
      </c>
      <c r="P106" s="234">
        <f t="shared" si="16"/>
        <v>86</v>
      </c>
      <c r="Q106" s="185"/>
    </row>
    <row r="107" spans="1:17" s="233" customFormat="1" ht="36.75" customHeight="1">
      <c r="A107" s="228">
        <v>87</v>
      </c>
      <c r="B107" s="90" t="s">
        <v>323</v>
      </c>
      <c r="C107" s="229" t="s">
        <v>177</v>
      </c>
      <c r="D107" s="229" t="s">
        <v>182</v>
      </c>
      <c r="E107" s="228" t="s">
        <v>389</v>
      </c>
      <c r="F107" s="228" t="s">
        <v>389</v>
      </c>
      <c r="G107" s="228">
        <v>1</v>
      </c>
      <c r="H107" s="228" t="s">
        <v>389</v>
      </c>
      <c r="I107" s="228" t="s">
        <v>389</v>
      </c>
      <c r="J107" s="228" t="s">
        <v>389</v>
      </c>
      <c r="K107" s="228" t="s">
        <v>389</v>
      </c>
      <c r="L107" s="228">
        <f t="shared" si="14"/>
        <v>8</v>
      </c>
      <c r="M107" s="248">
        <f t="shared" si="13"/>
        <v>1</v>
      </c>
      <c r="N107" s="230">
        <v>90000</v>
      </c>
      <c r="O107" s="231">
        <f t="shared" si="15"/>
        <v>90000</v>
      </c>
      <c r="P107" s="232">
        <f t="shared" si="16"/>
        <v>87</v>
      </c>
      <c r="Q107" s="185"/>
    </row>
    <row r="108" spans="1:17" s="233" customFormat="1" ht="36.75" customHeight="1">
      <c r="A108" s="228">
        <v>88</v>
      </c>
      <c r="B108" s="90" t="s">
        <v>324</v>
      </c>
      <c r="C108" s="229" t="s">
        <v>177</v>
      </c>
      <c r="D108" s="229" t="s">
        <v>182</v>
      </c>
      <c r="E108" s="228" t="s">
        <v>389</v>
      </c>
      <c r="F108" s="228" t="s">
        <v>389</v>
      </c>
      <c r="G108" s="228">
        <v>1</v>
      </c>
      <c r="H108" s="228" t="s">
        <v>389</v>
      </c>
      <c r="I108" s="228" t="s">
        <v>389</v>
      </c>
      <c r="J108" s="228" t="s">
        <v>389</v>
      </c>
      <c r="K108" s="228" t="s">
        <v>389</v>
      </c>
      <c r="L108" s="228">
        <f t="shared" si="14"/>
        <v>8</v>
      </c>
      <c r="M108" s="248">
        <f t="shared" si="13"/>
        <v>1</v>
      </c>
      <c r="N108" s="230">
        <v>90000</v>
      </c>
      <c r="O108" s="231">
        <f t="shared" si="15"/>
        <v>90000</v>
      </c>
      <c r="P108" s="234">
        <f t="shared" si="16"/>
        <v>88</v>
      </c>
      <c r="Q108" s="185"/>
    </row>
    <row r="109" spans="1:17" s="233" customFormat="1" ht="36.75" customHeight="1">
      <c r="A109" s="228">
        <v>89</v>
      </c>
      <c r="B109" s="90" t="s">
        <v>153</v>
      </c>
      <c r="C109" s="229" t="s">
        <v>177</v>
      </c>
      <c r="D109" s="229" t="s">
        <v>182</v>
      </c>
      <c r="E109" s="228" t="s">
        <v>389</v>
      </c>
      <c r="F109" s="228" t="s">
        <v>389</v>
      </c>
      <c r="G109" s="228">
        <v>1</v>
      </c>
      <c r="H109" s="228" t="s">
        <v>389</v>
      </c>
      <c r="I109" s="228" t="s">
        <v>389</v>
      </c>
      <c r="J109" s="228" t="s">
        <v>389</v>
      </c>
      <c r="K109" s="228" t="s">
        <v>389</v>
      </c>
      <c r="L109" s="228">
        <f t="shared" si="14"/>
        <v>8</v>
      </c>
      <c r="M109" s="248">
        <f t="shared" si="13"/>
        <v>1</v>
      </c>
      <c r="N109" s="230">
        <v>90000</v>
      </c>
      <c r="O109" s="231">
        <f t="shared" si="15"/>
        <v>90000</v>
      </c>
      <c r="P109" s="232">
        <f t="shared" si="16"/>
        <v>89</v>
      </c>
      <c r="Q109" s="185"/>
    </row>
    <row r="110" spans="1:17" s="233" customFormat="1" ht="36.75" customHeight="1">
      <c r="A110" s="228">
        <v>90</v>
      </c>
      <c r="B110" s="90" t="s">
        <v>218</v>
      </c>
      <c r="C110" s="229" t="s">
        <v>177</v>
      </c>
      <c r="D110" s="229" t="s">
        <v>182</v>
      </c>
      <c r="E110" s="228" t="s">
        <v>389</v>
      </c>
      <c r="F110" s="228" t="s">
        <v>389</v>
      </c>
      <c r="G110" s="228">
        <v>1</v>
      </c>
      <c r="H110" s="228" t="s">
        <v>389</v>
      </c>
      <c r="I110" s="228" t="s">
        <v>389</v>
      </c>
      <c r="J110" s="228" t="s">
        <v>389</v>
      </c>
      <c r="K110" s="228" t="s">
        <v>389</v>
      </c>
      <c r="L110" s="228">
        <f t="shared" si="14"/>
        <v>8</v>
      </c>
      <c r="M110" s="248">
        <f t="shared" si="13"/>
        <v>1</v>
      </c>
      <c r="N110" s="230">
        <v>90000</v>
      </c>
      <c r="O110" s="231">
        <f t="shared" si="15"/>
        <v>90000</v>
      </c>
      <c r="P110" s="234">
        <f t="shared" si="16"/>
        <v>90</v>
      </c>
      <c r="Q110" s="283"/>
    </row>
    <row r="111" spans="1:17" s="233" customFormat="1" ht="36.75" customHeight="1">
      <c r="A111" s="228">
        <v>91</v>
      </c>
      <c r="B111" s="90" t="s">
        <v>325</v>
      </c>
      <c r="C111" s="229" t="s">
        <v>177</v>
      </c>
      <c r="D111" s="229" t="s">
        <v>182</v>
      </c>
      <c r="E111" s="228" t="s">
        <v>389</v>
      </c>
      <c r="F111" s="228" t="s">
        <v>389</v>
      </c>
      <c r="G111" s="228">
        <v>1</v>
      </c>
      <c r="H111" s="228" t="s">
        <v>389</v>
      </c>
      <c r="I111" s="228" t="s">
        <v>389</v>
      </c>
      <c r="J111" s="228" t="s">
        <v>389</v>
      </c>
      <c r="K111" s="228" t="s">
        <v>389</v>
      </c>
      <c r="L111" s="228">
        <f t="shared" si="14"/>
        <v>8</v>
      </c>
      <c r="M111" s="228">
        <f t="shared" si="13"/>
        <v>1</v>
      </c>
      <c r="N111" s="230">
        <v>90000</v>
      </c>
      <c r="O111" s="231">
        <f t="shared" si="15"/>
        <v>90000</v>
      </c>
      <c r="P111" s="232">
        <f t="shared" si="16"/>
        <v>91</v>
      </c>
      <c r="Q111" s="283"/>
    </row>
    <row r="112" spans="1:17" s="233" customFormat="1" ht="36.75" customHeight="1">
      <c r="A112" s="228">
        <v>92</v>
      </c>
      <c r="B112" s="265" t="s">
        <v>326</v>
      </c>
      <c r="C112" s="266" t="s">
        <v>177</v>
      </c>
      <c r="D112" s="266" t="s">
        <v>182</v>
      </c>
      <c r="E112" s="228" t="s">
        <v>389</v>
      </c>
      <c r="F112" s="228" t="s">
        <v>389</v>
      </c>
      <c r="G112" s="228">
        <v>1</v>
      </c>
      <c r="H112" s="228" t="s">
        <v>389</v>
      </c>
      <c r="I112" s="228" t="s">
        <v>389</v>
      </c>
      <c r="J112" s="228" t="s">
        <v>389</v>
      </c>
      <c r="K112" s="228" t="s">
        <v>389</v>
      </c>
      <c r="L112" s="228">
        <f t="shared" si="14"/>
        <v>8</v>
      </c>
      <c r="M112" s="248">
        <f>SUM(E112:K112)</f>
        <v>1</v>
      </c>
      <c r="N112" s="250">
        <v>90000</v>
      </c>
      <c r="O112" s="231">
        <f t="shared" si="15"/>
        <v>90000</v>
      </c>
      <c r="P112" s="234">
        <f t="shared" si="16"/>
        <v>92</v>
      </c>
      <c r="Q112" s="185"/>
    </row>
    <row r="113" spans="1:17" s="233" customFormat="1" ht="40.5" customHeight="1">
      <c r="A113" s="228">
        <v>93</v>
      </c>
      <c r="B113" s="90" t="s">
        <v>154</v>
      </c>
      <c r="C113" s="229" t="s">
        <v>177</v>
      </c>
      <c r="D113" s="229" t="s">
        <v>182</v>
      </c>
      <c r="E113" s="228" t="s">
        <v>389</v>
      </c>
      <c r="F113" s="228" t="s">
        <v>389</v>
      </c>
      <c r="G113" s="228">
        <v>1</v>
      </c>
      <c r="H113" s="228" t="s">
        <v>389</v>
      </c>
      <c r="I113" s="228" t="s">
        <v>389</v>
      </c>
      <c r="J113" s="228" t="s">
        <v>389</v>
      </c>
      <c r="K113" s="228" t="s">
        <v>389</v>
      </c>
      <c r="L113" s="228">
        <f t="shared" si="14"/>
        <v>8</v>
      </c>
      <c r="M113" s="248">
        <f t="shared" ref="M113:M128" si="17">SUM(E113:K113)</f>
        <v>1</v>
      </c>
      <c r="N113" s="230">
        <v>90000</v>
      </c>
      <c r="O113" s="231">
        <f t="shared" si="15"/>
        <v>90000</v>
      </c>
      <c r="P113" s="232">
        <f t="shared" si="16"/>
        <v>93</v>
      </c>
      <c r="Q113" s="185"/>
    </row>
    <row r="114" spans="1:17" s="233" customFormat="1" ht="40.5" customHeight="1">
      <c r="A114" s="228">
        <v>94</v>
      </c>
      <c r="B114" s="90" t="s">
        <v>327</v>
      </c>
      <c r="C114" s="229" t="s">
        <v>177</v>
      </c>
      <c r="D114" s="229" t="s">
        <v>182</v>
      </c>
      <c r="E114" s="228" t="s">
        <v>389</v>
      </c>
      <c r="F114" s="228" t="s">
        <v>389</v>
      </c>
      <c r="G114" s="228">
        <v>1</v>
      </c>
      <c r="H114" s="228" t="s">
        <v>389</v>
      </c>
      <c r="I114" s="228" t="s">
        <v>389</v>
      </c>
      <c r="J114" s="228" t="s">
        <v>389</v>
      </c>
      <c r="K114" s="228" t="s">
        <v>389</v>
      </c>
      <c r="L114" s="228">
        <f t="shared" si="14"/>
        <v>8</v>
      </c>
      <c r="M114" s="248">
        <f t="shared" si="17"/>
        <v>1</v>
      </c>
      <c r="N114" s="230">
        <v>90000</v>
      </c>
      <c r="O114" s="231">
        <f t="shared" si="15"/>
        <v>90000</v>
      </c>
      <c r="P114" s="234">
        <f t="shared" si="16"/>
        <v>94</v>
      </c>
      <c r="Q114" s="282"/>
    </row>
    <row r="115" spans="1:17" s="233" customFormat="1" ht="40.5" customHeight="1">
      <c r="A115" s="228">
        <v>95</v>
      </c>
      <c r="B115" s="265" t="str">
        <f>'D.HADIR III MINGGU I'!B217</f>
        <v>Komang Suminaka</v>
      </c>
      <c r="C115" s="229" t="s">
        <v>177</v>
      </c>
      <c r="D115" s="229" t="s">
        <v>182</v>
      </c>
      <c r="E115" s="228" t="s">
        <v>389</v>
      </c>
      <c r="F115" s="228" t="s">
        <v>389</v>
      </c>
      <c r="G115" s="228">
        <v>1</v>
      </c>
      <c r="H115" s="228" t="s">
        <v>389</v>
      </c>
      <c r="I115" s="228" t="s">
        <v>389</v>
      </c>
      <c r="J115" s="228" t="s">
        <v>389</v>
      </c>
      <c r="K115" s="228" t="s">
        <v>389</v>
      </c>
      <c r="L115" s="228">
        <f t="shared" si="14"/>
        <v>8</v>
      </c>
      <c r="M115" s="248">
        <f>SUM(E115:K115)</f>
        <v>1</v>
      </c>
      <c r="N115" s="250">
        <v>90000</v>
      </c>
      <c r="O115" s="231">
        <f t="shared" si="15"/>
        <v>90000</v>
      </c>
      <c r="P115" s="232">
        <f t="shared" si="16"/>
        <v>95</v>
      </c>
      <c r="Q115" s="282">
        <v>5</v>
      </c>
    </row>
    <row r="116" spans="1:17" s="251" customFormat="1" ht="40.5" customHeight="1">
      <c r="A116" s="228">
        <v>96</v>
      </c>
      <c r="B116" s="265" t="s">
        <v>328</v>
      </c>
      <c r="C116" s="266" t="s">
        <v>177</v>
      </c>
      <c r="D116" s="266" t="s">
        <v>182</v>
      </c>
      <c r="E116" s="228" t="s">
        <v>389</v>
      </c>
      <c r="F116" s="228" t="s">
        <v>389</v>
      </c>
      <c r="G116" s="228">
        <v>1</v>
      </c>
      <c r="H116" s="228" t="s">
        <v>389</v>
      </c>
      <c r="I116" s="228" t="s">
        <v>389</v>
      </c>
      <c r="J116" s="228" t="s">
        <v>389</v>
      </c>
      <c r="K116" s="228" t="s">
        <v>389</v>
      </c>
      <c r="L116" s="228">
        <f t="shared" si="14"/>
        <v>8</v>
      </c>
      <c r="M116" s="248">
        <f t="shared" si="17"/>
        <v>1</v>
      </c>
      <c r="N116" s="230">
        <v>90000</v>
      </c>
      <c r="O116" s="231">
        <f t="shared" si="15"/>
        <v>90000</v>
      </c>
      <c r="P116" s="234">
        <f t="shared" si="16"/>
        <v>96</v>
      </c>
      <c r="Q116" s="185">
        <v>6</v>
      </c>
    </row>
    <row r="117" spans="1:17" s="252" customFormat="1" ht="40.5" customHeight="1">
      <c r="A117" s="228">
        <v>97</v>
      </c>
      <c r="B117" s="90" t="s">
        <v>175</v>
      </c>
      <c r="C117" s="229" t="s">
        <v>177</v>
      </c>
      <c r="D117" s="229" t="s">
        <v>182</v>
      </c>
      <c r="E117" s="228" t="s">
        <v>389</v>
      </c>
      <c r="F117" s="228" t="s">
        <v>389</v>
      </c>
      <c r="G117" s="228">
        <v>1</v>
      </c>
      <c r="H117" s="228" t="s">
        <v>389</v>
      </c>
      <c r="I117" s="228" t="s">
        <v>389</v>
      </c>
      <c r="J117" s="228" t="s">
        <v>389</v>
      </c>
      <c r="K117" s="228" t="s">
        <v>389</v>
      </c>
      <c r="L117" s="228">
        <f t="shared" si="14"/>
        <v>8</v>
      </c>
      <c r="M117" s="248">
        <f t="shared" si="17"/>
        <v>1</v>
      </c>
      <c r="N117" s="230">
        <v>90000</v>
      </c>
      <c r="O117" s="231">
        <f t="shared" si="15"/>
        <v>90000</v>
      </c>
      <c r="P117" s="232">
        <f t="shared" si="16"/>
        <v>97</v>
      </c>
      <c r="Q117" s="185"/>
    </row>
    <row r="118" spans="1:17" s="233" customFormat="1" ht="40.5" customHeight="1">
      <c r="A118" s="228">
        <v>98</v>
      </c>
      <c r="B118" s="90" t="s">
        <v>329</v>
      </c>
      <c r="C118" s="229" t="s">
        <v>177</v>
      </c>
      <c r="D118" s="229" t="s">
        <v>182</v>
      </c>
      <c r="E118" s="228" t="s">
        <v>389</v>
      </c>
      <c r="F118" s="228" t="s">
        <v>389</v>
      </c>
      <c r="G118" s="228">
        <v>1</v>
      </c>
      <c r="H118" s="228" t="s">
        <v>389</v>
      </c>
      <c r="I118" s="228" t="s">
        <v>389</v>
      </c>
      <c r="J118" s="228" t="s">
        <v>389</v>
      </c>
      <c r="K118" s="228" t="s">
        <v>389</v>
      </c>
      <c r="L118" s="228">
        <f t="shared" si="14"/>
        <v>8</v>
      </c>
      <c r="M118" s="248">
        <f t="shared" si="17"/>
        <v>1</v>
      </c>
      <c r="N118" s="250">
        <v>90000</v>
      </c>
      <c r="O118" s="231">
        <f t="shared" si="15"/>
        <v>90000</v>
      </c>
      <c r="P118" s="234">
        <f t="shared" si="16"/>
        <v>98</v>
      </c>
      <c r="Q118" s="185"/>
    </row>
    <row r="119" spans="1:17" s="233" customFormat="1" ht="40.5" customHeight="1">
      <c r="A119" s="228">
        <v>99</v>
      </c>
      <c r="B119" s="90" t="s">
        <v>111</v>
      </c>
      <c r="C119" s="229" t="s">
        <v>177</v>
      </c>
      <c r="D119" s="229" t="s">
        <v>182</v>
      </c>
      <c r="E119" s="228" t="s">
        <v>389</v>
      </c>
      <c r="F119" s="228" t="s">
        <v>389</v>
      </c>
      <c r="G119" s="228">
        <v>1</v>
      </c>
      <c r="H119" s="228" t="s">
        <v>389</v>
      </c>
      <c r="I119" s="228" t="s">
        <v>389</v>
      </c>
      <c r="J119" s="228" t="s">
        <v>389</v>
      </c>
      <c r="K119" s="228" t="s">
        <v>389</v>
      </c>
      <c r="L119" s="228">
        <f t="shared" si="14"/>
        <v>8</v>
      </c>
      <c r="M119" s="248">
        <f t="shared" si="17"/>
        <v>1</v>
      </c>
      <c r="N119" s="230">
        <v>90000</v>
      </c>
      <c r="O119" s="231">
        <f t="shared" si="15"/>
        <v>90000</v>
      </c>
      <c r="P119" s="232">
        <f t="shared" si="16"/>
        <v>99</v>
      </c>
      <c r="Q119" s="185"/>
    </row>
    <row r="120" spans="1:17" s="233" customFormat="1" ht="40.5" customHeight="1">
      <c r="A120" s="235"/>
      <c r="B120" s="236"/>
      <c r="C120" s="237"/>
      <c r="D120" s="237"/>
      <c r="E120" s="235"/>
      <c r="F120" s="235"/>
      <c r="G120" s="235"/>
      <c r="H120" s="235"/>
      <c r="I120" s="235"/>
      <c r="J120" s="235"/>
      <c r="K120" s="235"/>
      <c r="L120" s="235"/>
      <c r="M120" s="235"/>
      <c r="N120" s="238"/>
      <c r="O120" s="239"/>
      <c r="P120" s="268"/>
      <c r="Q120" s="185"/>
    </row>
    <row r="121" spans="1:17" s="233" customFormat="1" ht="40.5" customHeight="1">
      <c r="A121" s="228">
        <v>100</v>
      </c>
      <c r="B121" s="90" t="s">
        <v>330</v>
      </c>
      <c r="C121" s="229" t="s">
        <v>177</v>
      </c>
      <c r="D121" s="229" t="s">
        <v>182</v>
      </c>
      <c r="E121" s="228" t="s">
        <v>389</v>
      </c>
      <c r="F121" s="228" t="s">
        <v>389</v>
      </c>
      <c r="G121" s="228">
        <v>1</v>
      </c>
      <c r="H121" s="228" t="s">
        <v>389</v>
      </c>
      <c r="I121" s="228" t="s">
        <v>389</v>
      </c>
      <c r="J121" s="228" t="s">
        <v>389</v>
      </c>
      <c r="K121" s="228" t="s">
        <v>389</v>
      </c>
      <c r="L121" s="228">
        <f>M121*8</f>
        <v>8</v>
      </c>
      <c r="M121" s="228">
        <f>SUM(E121:K121)</f>
        <v>1</v>
      </c>
      <c r="N121" s="230">
        <v>90000</v>
      </c>
      <c r="O121" s="231">
        <f>M121*N121</f>
        <v>90000</v>
      </c>
      <c r="P121" s="232">
        <v>100</v>
      </c>
      <c r="Q121" s="185"/>
    </row>
    <row r="122" spans="1:17" s="233" customFormat="1" ht="40.5" customHeight="1">
      <c r="A122" s="248">
        <v>101</v>
      </c>
      <c r="B122" s="90" t="s">
        <v>165</v>
      </c>
      <c r="C122" s="229" t="s">
        <v>177</v>
      </c>
      <c r="D122" s="229" t="s">
        <v>182</v>
      </c>
      <c r="E122" s="228" t="s">
        <v>389</v>
      </c>
      <c r="F122" s="228" t="s">
        <v>389</v>
      </c>
      <c r="G122" s="228">
        <v>1</v>
      </c>
      <c r="H122" s="228" t="s">
        <v>389</v>
      </c>
      <c r="I122" s="228" t="s">
        <v>389</v>
      </c>
      <c r="J122" s="228" t="s">
        <v>389</v>
      </c>
      <c r="K122" s="228" t="s">
        <v>389</v>
      </c>
      <c r="L122" s="228">
        <f t="shared" ref="L122:L138" si="18">M122*8</f>
        <v>8</v>
      </c>
      <c r="M122" s="248">
        <f t="shared" si="17"/>
        <v>1</v>
      </c>
      <c r="N122" s="230">
        <v>90000</v>
      </c>
      <c r="O122" s="231">
        <f t="shared" ref="O122:O138" si="19">M122*N122</f>
        <v>90000</v>
      </c>
      <c r="P122" s="269">
        <v>101</v>
      </c>
      <c r="Q122" s="185"/>
    </row>
    <row r="123" spans="1:17" s="233" customFormat="1" ht="40.5" customHeight="1">
      <c r="A123" s="228">
        <v>102</v>
      </c>
      <c r="B123" s="90" t="s">
        <v>174</v>
      </c>
      <c r="C123" s="229" t="s">
        <v>177</v>
      </c>
      <c r="D123" s="229" t="s">
        <v>182</v>
      </c>
      <c r="E123" s="228" t="s">
        <v>389</v>
      </c>
      <c r="F123" s="228" t="s">
        <v>389</v>
      </c>
      <c r="G123" s="228">
        <v>1</v>
      </c>
      <c r="H123" s="228" t="s">
        <v>389</v>
      </c>
      <c r="I123" s="228" t="s">
        <v>389</v>
      </c>
      <c r="J123" s="228" t="s">
        <v>389</v>
      </c>
      <c r="K123" s="228" t="s">
        <v>389</v>
      </c>
      <c r="L123" s="228">
        <f t="shared" si="18"/>
        <v>8</v>
      </c>
      <c r="M123" s="248">
        <f t="shared" si="17"/>
        <v>1</v>
      </c>
      <c r="N123" s="230">
        <v>90000</v>
      </c>
      <c r="O123" s="231">
        <f t="shared" si="19"/>
        <v>90000</v>
      </c>
      <c r="P123" s="232">
        <v>102</v>
      </c>
      <c r="Q123" s="185"/>
    </row>
    <row r="124" spans="1:17" s="233" customFormat="1" ht="40.5" customHeight="1">
      <c r="A124" s="248">
        <v>103</v>
      </c>
      <c r="B124" s="90" t="s">
        <v>331</v>
      </c>
      <c r="C124" s="229" t="s">
        <v>177</v>
      </c>
      <c r="D124" s="229" t="s">
        <v>182</v>
      </c>
      <c r="E124" s="228" t="s">
        <v>389</v>
      </c>
      <c r="F124" s="228" t="s">
        <v>389</v>
      </c>
      <c r="G124" s="228">
        <v>1</v>
      </c>
      <c r="H124" s="228" t="s">
        <v>389</v>
      </c>
      <c r="I124" s="228" t="s">
        <v>389</v>
      </c>
      <c r="J124" s="228" t="s">
        <v>389</v>
      </c>
      <c r="K124" s="228" t="s">
        <v>389</v>
      </c>
      <c r="L124" s="228">
        <f t="shared" si="18"/>
        <v>8</v>
      </c>
      <c r="M124" s="248">
        <f t="shared" si="17"/>
        <v>1</v>
      </c>
      <c r="N124" s="230">
        <v>90000</v>
      </c>
      <c r="O124" s="231">
        <f t="shared" si="19"/>
        <v>90000</v>
      </c>
      <c r="P124" s="269">
        <v>103</v>
      </c>
      <c r="Q124" s="185"/>
    </row>
    <row r="125" spans="1:17" s="233" customFormat="1" ht="40.5" customHeight="1">
      <c r="A125" s="228">
        <v>104</v>
      </c>
      <c r="B125" s="90" t="s">
        <v>173</v>
      </c>
      <c r="C125" s="229" t="s">
        <v>177</v>
      </c>
      <c r="D125" s="229" t="s">
        <v>182</v>
      </c>
      <c r="E125" s="228" t="s">
        <v>389</v>
      </c>
      <c r="F125" s="228" t="s">
        <v>389</v>
      </c>
      <c r="G125" s="228">
        <v>1</v>
      </c>
      <c r="H125" s="228" t="s">
        <v>389</v>
      </c>
      <c r="I125" s="228" t="s">
        <v>389</v>
      </c>
      <c r="J125" s="228" t="s">
        <v>389</v>
      </c>
      <c r="K125" s="228" t="s">
        <v>389</v>
      </c>
      <c r="L125" s="228">
        <f t="shared" si="18"/>
        <v>8</v>
      </c>
      <c r="M125" s="248">
        <f t="shared" si="17"/>
        <v>1</v>
      </c>
      <c r="N125" s="230">
        <v>90000</v>
      </c>
      <c r="O125" s="231">
        <f t="shared" si="19"/>
        <v>90000</v>
      </c>
      <c r="P125" s="232">
        <v>104</v>
      </c>
      <c r="Q125" s="185"/>
    </row>
    <row r="126" spans="1:17" s="233" customFormat="1" ht="40.5" customHeight="1">
      <c r="A126" s="248">
        <v>105</v>
      </c>
      <c r="B126" s="90" t="s">
        <v>171</v>
      </c>
      <c r="C126" s="229" t="s">
        <v>177</v>
      </c>
      <c r="D126" s="229" t="s">
        <v>182</v>
      </c>
      <c r="E126" s="228" t="s">
        <v>389</v>
      </c>
      <c r="F126" s="228" t="s">
        <v>389</v>
      </c>
      <c r="G126" s="228">
        <v>1</v>
      </c>
      <c r="H126" s="228" t="s">
        <v>389</v>
      </c>
      <c r="I126" s="228" t="s">
        <v>389</v>
      </c>
      <c r="J126" s="228" t="s">
        <v>389</v>
      </c>
      <c r="K126" s="228" t="s">
        <v>389</v>
      </c>
      <c r="L126" s="228">
        <f t="shared" si="18"/>
        <v>8</v>
      </c>
      <c r="M126" s="248">
        <f t="shared" si="17"/>
        <v>1</v>
      </c>
      <c r="N126" s="230">
        <v>90000</v>
      </c>
      <c r="O126" s="231">
        <f t="shared" si="19"/>
        <v>90000</v>
      </c>
      <c r="P126" s="269">
        <v>105</v>
      </c>
      <c r="Q126" s="185"/>
    </row>
    <row r="127" spans="1:17" s="233" customFormat="1" ht="40.5" customHeight="1">
      <c r="A127" s="228">
        <v>106</v>
      </c>
      <c r="B127" s="90" t="s">
        <v>170</v>
      </c>
      <c r="C127" s="229" t="s">
        <v>177</v>
      </c>
      <c r="D127" s="229" t="s">
        <v>182</v>
      </c>
      <c r="E127" s="228" t="s">
        <v>389</v>
      </c>
      <c r="F127" s="228" t="s">
        <v>389</v>
      </c>
      <c r="G127" s="228">
        <v>1</v>
      </c>
      <c r="H127" s="228" t="s">
        <v>389</v>
      </c>
      <c r="I127" s="228" t="s">
        <v>389</v>
      </c>
      <c r="J127" s="228" t="s">
        <v>389</v>
      </c>
      <c r="K127" s="228" t="s">
        <v>389</v>
      </c>
      <c r="L127" s="228">
        <f t="shared" si="18"/>
        <v>8</v>
      </c>
      <c r="M127" s="248">
        <f t="shared" si="17"/>
        <v>1</v>
      </c>
      <c r="N127" s="230">
        <v>90000</v>
      </c>
      <c r="O127" s="231">
        <f t="shared" si="19"/>
        <v>90000</v>
      </c>
      <c r="P127" s="232">
        <v>106</v>
      </c>
      <c r="Q127" s="185"/>
    </row>
    <row r="128" spans="1:17" s="233" customFormat="1" ht="40.5" customHeight="1">
      <c r="A128" s="248">
        <v>107</v>
      </c>
      <c r="B128" s="90" t="s">
        <v>168</v>
      </c>
      <c r="C128" s="229" t="s">
        <v>177</v>
      </c>
      <c r="D128" s="229" t="s">
        <v>182</v>
      </c>
      <c r="E128" s="228" t="s">
        <v>389</v>
      </c>
      <c r="F128" s="228" t="s">
        <v>389</v>
      </c>
      <c r="G128" s="228">
        <v>1</v>
      </c>
      <c r="H128" s="228" t="s">
        <v>389</v>
      </c>
      <c r="I128" s="228" t="s">
        <v>389</v>
      </c>
      <c r="J128" s="228" t="s">
        <v>389</v>
      </c>
      <c r="K128" s="228" t="s">
        <v>389</v>
      </c>
      <c r="L128" s="228">
        <f t="shared" si="18"/>
        <v>8</v>
      </c>
      <c r="M128" s="228">
        <f t="shared" si="17"/>
        <v>1</v>
      </c>
      <c r="N128" s="230">
        <v>90000</v>
      </c>
      <c r="O128" s="231">
        <f t="shared" si="19"/>
        <v>90000</v>
      </c>
      <c r="P128" s="269">
        <v>107</v>
      </c>
      <c r="Q128" s="185"/>
    </row>
    <row r="129" spans="1:17" s="233" customFormat="1" ht="40.5" customHeight="1">
      <c r="A129" s="228">
        <v>108</v>
      </c>
      <c r="B129" s="90" t="s">
        <v>332</v>
      </c>
      <c r="C129" s="229" t="s">
        <v>177</v>
      </c>
      <c r="D129" s="229" t="s">
        <v>182</v>
      </c>
      <c r="E129" s="228" t="s">
        <v>389</v>
      </c>
      <c r="F129" s="228" t="s">
        <v>389</v>
      </c>
      <c r="G129" s="228">
        <v>1</v>
      </c>
      <c r="H129" s="228" t="s">
        <v>389</v>
      </c>
      <c r="I129" s="228" t="s">
        <v>389</v>
      </c>
      <c r="J129" s="228" t="s">
        <v>389</v>
      </c>
      <c r="K129" s="228" t="s">
        <v>389</v>
      </c>
      <c r="L129" s="228">
        <f t="shared" si="18"/>
        <v>8</v>
      </c>
      <c r="M129" s="228">
        <f>SUM(E129:K129)</f>
        <v>1</v>
      </c>
      <c r="N129" s="230">
        <v>90000</v>
      </c>
      <c r="O129" s="231">
        <f t="shared" si="19"/>
        <v>90000</v>
      </c>
      <c r="P129" s="232">
        <v>108</v>
      </c>
      <c r="Q129" s="185"/>
    </row>
    <row r="130" spans="1:17" s="233" customFormat="1" ht="40.5" customHeight="1">
      <c r="A130" s="248">
        <v>109</v>
      </c>
      <c r="B130" s="90" t="s">
        <v>166</v>
      </c>
      <c r="C130" s="229" t="s">
        <v>177</v>
      </c>
      <c r="D130" s="229" t="s">
        <v>182</v>
      </c>
      <c r="E130" s="228" t="s">
        <v>389</v>
      </c>
      <c r="F130" s="228" t="s">
        <v>389</v>
      </c>
      <c r="G130" s="228">
        <v>1</v>
      </c>
      <c r="H130" s="228" t="s">
        <v>389</v>
      </c>
      <c r="I130" s="228" t="s">
        <v>389</v>
      </c>
      <c r="J130" s="228" t="s">
        <v>389</v>
      </c>
      <c r="K130" s="228" t="s">
        <v>389</v>
      </c>
      <c r="L130" s="228">
        <f t="shared" si="18"/>
        <v>8</v>
      </c>
      <c r="M130" s="248">
        <f t="shared" ref="M130:M146" si="20">SUM(E130:K130)</f>
        <v>1</v>
      </c>
      <c r="N130" s="230">
        <v>90000</v>
      </c>
      <c r="O130" s="231">
        <f t="shared" si="19"/>
        <v>90000</v>
      </c>
      <c r="P130" s="269">
        <v>109</v>
      </c>
      <c r="Q130" s="185"/>
    </row>
    <row r="131" spans="1:17" s="233" customFormat="1" ht="40.5" customHeight="1">
      <c r="A131" s="228">
        <v>110</v>
      </c>
      <c r="B131" s="90" t="s">
        <v>333</v>
      </c>
      <c r="C131" s="229" t="s">
        <v>177</v>
      </c>
      <c r="D131" s="229" t="s">
        <v>182</v>
      </c>
      <c r="E131" s="228" t="s">
        <v>389</v>
      </c>
      <c r="F131" s="228" t="s">
        <v>389</v>
      </c>
      <c r="G131" s="228">
        <v>1</v>
      </c>
      <c r="H131" s="228" t="s">
        <v>389</v>
      </c>
      <c r="I131" s="228" t="s">
        <v>389</v>
      </c>
      <c r="J131" s="228" t="s">
        <v>389</v>
      </c>
      <c r="K131" s="228" t="s">
        <v>389</v>
      </c>
      <c r="L131" s="228">
        <f t="shared" si="18"/>
        <v>8</v>
      </c>
      <c r="M131" s="248">
        <f t="shared" si="20"/>
        <v>1</v>
      </c>
      <c r="N131" s="230">
        <v>90000</v>
      </c>
      <c r="O131" s="231">
        <f t="shared" si="19"/>
        <v>90000</v>
      </c>
      <c r="P131" s="232">
        <v>110</v>
      </c>
      <c r="Q131" s="185"/>
    </row>
    <row r="132" spans="1:17" s="233" customFormat="1" ht="40.5" customHeight="1">
      <c r="A132" s="248">
        <v>111</v>
      </c>
      <c r="B132" s="90" t="s">
        <v>222</v>
      </c>
      <c r="C132" s="229" t="s">
        <v>177</v>
      </c>
      <c r="D132" s="229" t="s">
        <v>182</v>
      </c>
      <c r="E132" s="228" t="s">
        <v>389</v>
      </c>
      <c r="F132" s="228" t="s">
        <v>389</v>
      </c>
      <c r="G132" s="228">
        <v>1</v>
      </c>
      <c r="H132" s="228" t="s">
        <v>389</v>
      </c>
      <c r="I132" s="228" t="s">
        <v>389</v>
      </c>
      <c r="J132" s="228" t="s">
        <v>389</v>
      </c>
      <c r="K132" s="228" t="s">
        <v>389</v>
      </c>
      <c r="L132" s="228">
        <f t="shared" si="18"/>
        <v>8</v>
      </c>
      <c r="M132" s="248">
        <f t="shared" si="20"/>
        <v>1</v>
      </c>
      <c r="N132" s="230">
        <v>90000</v>
      </c>
      <c r="O132" s="231">
        <f t="shared" si="19"/>
        <v>90000</v>
      </c>
      <c r="P132" s="269">
        <v>111</v>
      </c>
      <c r="Q132" s="185">
        <v>6</v>
      </c>
    </row>
    <row r="133" spans="1:17" s="233" customFormat="1" ht="40.5" customHeight="1">
      <c r="A133" s="228">
        <v>112</v>
      </c>
      <c r="B133" s="90" t="s">
        <v>334</v>
      </c>
      <c r="C133" s="229" t="s">
        <v>177</v>
      </c>
      <c r="D133" s="229" t="s">
        <v>182</v>
      </c>
      <c r="E133" s="228" t="s">
        <v>389</v>
      </c>
      <c r="F133" s="228" t="s">
        <v>389</v>
      </c>
      <c r="G133" s="228" t="s">
        <v>389</v>
      </c>
      <c r="H133" s="228">
        <v>1</v>
      </c>
      <c r="I133" s="228" t="s">
        <v>389</v>
      </c>
      <c r="J133" s="228" t="s">
        <v>389</v>
      </c>
      <c r="K133" s="228" t="s">
        <v>389</v>
      </c>
      <c r="L133" s="228">
        <f t="shared" si="18"/>
        <v>8</v>
      </c>
      <c r="M133" s="248">
        <f t="shared" si="20"/>
        <v>1</v>
      </c>
      <c r="N133" s="230">
        <v>90000</v>
      </c>
      <c r="O133" s="231">
        <f t="shared" si="19"/>
        <v>90000</v>
      </c>
      <c r="P133" s="232">
        <v>112</v>
      </c>
      <c r="Q133" s="185">
        <v>7</v>
      </c>
    </row>
    <row r="134" spans="1:17" s="233" customFormat="1" ht="40.5" customHeight="1">
      <c r="A134" s="248">
        <v>113</v>
      </c>
      <c r="B134" s="90" t="s">
        <v>127</v>
      </c>
      <c r="C134" s="229" t="s">
        <v>177</v>
      </c>
      <c r="D134" s="229" t="s">
        <v>182</v>
      </c>
      <c r="E134" s="228" t="s">
        <v>389</v>
      </c>
      <c r="F134" s="228" t="s">
        <v>389</v>
      </c>
      <c r="G134" s="228" t="s">
        <v>389</v>
      </c>
      <c r="H134" s="228">
        <v>1</v>
      </c>
      <c r="I134" s="228" t="s">
        <v>389</v>
      </c>
      <c r="J134" s="228" t="s">
        <v>389</v>
      </c>
      <c r="K134" s="228" t="s">
        <v>389</v>
      </c>
      <c r="L134" s="228">
        <f t="shared" si="18"/>
        <v>8</v>
      </c>
      <c r="M134" s="248">
        <f t="shared" si="20"/>
        <v>1</v>
      </c>
      <c r="N134" s="230">
        <v>90000</v>
      </c>
      <c r="O134" s="231">
        <f t="shared" si="19"/>
        <v>90000</v>
      </c>
      <c r="P134" s="269">
        <v>113</v>
      </c>
      <c r="Q134" s="185"/>
    </row>
    <row r="135" spans="1:17" s="233" customFormat="1" ht="40.5" customHeight="1">
      <c r="A135" s="228">
        <v>114</v>
      </c>
      <c r="B135" s="90" t="s">
        <v>224</v>
      </c>
      <c r="C135" s="229" t="s">
        <v>177</v>
      </c>
      <c r="D135" s="229" t="s">
        <v>182</v>
      </c>
      <c r="E135" s="228" t="s">
        <v>389</v>
      </c>
      <c r="F135" s="228" t="s">
        <v>389</v>
      </c>
      <c r="G135" s="228" t="s">
        <v>389</v>
      </c>
      <c r="H135" s="228">
        <v>1</v>
      </c>
      <c r="I135" s="228" t="s">
        <v>389</v>
      </c>
      <c r="J135" s="228" t="s">
        <v>389</v>
      </c>
      <c r="K135" s="228" t="s">
        <v>389</v>
      </c>
      <c r="L135" s="228">
        <f t="shared" si="18"/>
        <v>8</v>
      </c>
      <c r="M135" s="248">
        <f t="shared" si="20"/>
        <v>1</v>
      </c>
      <c r="N135" s="230">
        <v>90000</v>
      </c>
      <c r="O135" s="231">
        <f t="shared" si="19"/>
        <v>90000</v>
      </c>
      <c r="P135" s="232">
        <v>114</v>
      </c>
      <c r="Q135" s="185"/>
    </row>
    <row r="136" spans="1:17" s="233" customFormat="1" ht="40.5" customHeight="1">
      <c r="A136" s="248">
        <v>115</v>
      </c>
      <c r="B136" s="90" t="s">
        <v>163</v>
      </c>
      <c r="C136" s="229" t="s">
        <v>177</v>
      </c>
      <c r="D136" s="229" t="s">
        <v>182</v>
      </c>
      <c r="E136" s="228" t="s">
        <v>389</v>
      </c>
      <c r="F136" s="228" t="s">
        <v>389</v>
      </c>
      <c r="G136" s="228" t="s">
        <v>389</v>
      </c>
      <c r="H136" s="228">
        <v>1</v>
      </c>
      <c r="I136" s="228" t="s">
        <v>389</v>
      </c>
      <c r="J136" s="228" t="s">
        <v>389</v>
      </c>
      <c r="K136" s="228" t="s">
        <v>389</v>
      </c>
      <c r="L136" s="228">
        <f t="shared" si="18"/>
        <v>8</v>
      </c>
      <c r="M136" s="248">
        <f t="shared" si="20"/>
        <v>1</v>
      </c>
      <c r="N136" s="230">
        <v>90000</v>
      </c>
      <c r="O136" s="231">
        <f t="shared" si="19"/>
        <v>90000</v>
      </c>
      <c r="P136" s="269">
        <v>115</v>
      </c>
      <c r="Q136" s="185"/>
    </row>
    <row r="137" spans="1:17" s="233" customFormat="1" ht="40.5" customHeight="1">
      <c r="A137" s="228">
        <v>116</v>
      </c>
      <c r="B137" s="90" t="s">
        <v>226</v>
      </c>
      <c r="C137" s="229" t="s">
        <v>177</v>
      </c>
      <c r="D137" s="229" t="s">
        <v>182</v>
      </c>
      <c r="E137" s="228" t="s">
        <v>389</v>
      </c>
      <c r="F137" s="228" t="s">
        <v>389</v>
      </c>
      <c r="G137" s="228" t="s">
        <v>389</v>
      </c>
      <c r="H137" s="228">
        <v>1</v>
      </c>
      <c r="I137" s="228" t="s">
        <v>389</v>
      </c>
      <c r="J137" s="228" t="s">
        <v>389</v>
      </c>
      <c r="K137" s="228" t="s">
        <v>389</v>
      </c>
      <c r="L137" s="228">
        <f t="shared" si="18"/>
        <v>8</v>
      </c>
      <c r="M137" s="248">
        <f t="shared" si="20"/>
        <v>1</v>
      </c>
      <c r="N137" s="250">
        <v>90000</v>
      </c>
      <c r="O137" s="231">
        <f t="shared" si="19"/>
        <v>90000</v>
      </c>
      <c r="P137" s="232">
        <v>116</v>
      </c>
      <c r="Q137" s="185"/>
    </row>
    <row r="138" spans="1:17" s="233" customFormat="1" ht="40.5" customHeight="1">
      <c r="A138" s="248">
        <v>117</v>
      </c>
      <c r="B138" s="90" t="s">
        <v>335</v>
      </c>
      <c r="C138" s="229" t="s">
        <v>177</v>
      </c>
      <c r="D138" s="229" t="s">
        <v>182</v>
      </c>
      <c r="E138" s="228" t="s">
        <v>389</v>
      </c>
      <c r="F138" s="228" t="s">
        <v>389</v>
      </c>
      <c r="G138" s="228" t="s">
        <v>389</v>
      </c>
      <c r="H138" s="228">
        <v>1</v>
      </c>
      <c r="I138" s="228" t="s">
        <v>389</v>
      </c>
      <c r="J138" s="228" t="s">
        <v>389</v>
      </c>
      <c r="K138" s="228" t="s">
        <v>389</v>
      </c>
      <c r="L138" s="228">
        <f t="shared" si="18"/>
        <v>8</v>
      </c>
      <c r="M138" s="248">
        <f>SUM(E138:K138)</f>
        <v>1</v>
      </c>
      <c r="N138" s="230">
        <v>90000</v>
      </c>
      <c r="O138" s="231">
        <f t="shared" si="19"/>
        <v>90000</v>
      </c>
      <c r="P138" s="269">
        <v>117</v>
      </c>
      <c r="Q138" s="185"/>
    </row>
    <row r="139" spans="1:17" s="233" customFormat="1" ht="40.5" customHeight="1">
      <c r="A139" s="235"/>
      <c r="B139" s="236"/>
      <c r="C139" s="237"/>
      <c r="D139" s="237"/>
      <c r="E139" s="235"/>
      <c r="F139" s="235"/>
      <c r="G139" s="235"/>
      <c r="H139" s="235"/>
      <c r="I139" s="235"/>
      <c r="J139" s="235"/>
      <c r="K139" s="235"/>
      <c r="L139" s="235"/>
      <c r="M139" s="235"/>
      <c r="N139" s="238"/>
      <c r="O139" s="239"/>
      <c r="P139" s="268"/>
      <c r="Q139" s="185"/>
    </row>
    <row r="140" spans="1:17" s="233" customFormat="1" ht="40.5" customHeight="1">
      <c r="A140" s="255"/>
      <c r="B140" s="256"/>
      <c r="C140" s="257"/>
      <c r="D140" s="257"/>
      <c r="E140" s="255"/>
      <c r="F140" s="255"/>
      <c r="G140" s="255"/>
      <c r="H140" s="255"/>
      <c r="I140" s="255"/>
      <c r="J140" s="255"/>
      <c r="K140" s="255"/>
      <c r="L140" s="255"/>
      <c r="M140" s="255"/>
      <c r="N140" s="258"/>
      <c r="O140" s="259"/>
      <c r="P140" s="270"/>
      <c r="Q140" s="185"/>
    </row>
    <row r="141" spans="1:17" s="233" customFormat="1" ht="40.5" customHeight="1">
      <c r="A141" s="228">
        <v>118</v>
      </c>
      <c r="B141" s="90" t="s">
        <v>228</v>
      </c>
      <c r="C141" s="229" t="s">
        <v>177</v>
      </c>
      <c r="D141" s="229" t="s">
        <v>182</v>
      </c>
      <c r="E141" s="228" t="s">
        <v>389</v>
      </c>
      <c r="F141" s="228" t="s">
        <v>389</v>
      </c>
      <c r="G141" s="228" t="s">
        <v>389</v>
      </c>
      <c r="H141" s="228">
        <v>1</v>
      </c>
      <c r="I141" s="228" t="s">
        <v>389</v>
      </c>
      <c r="J141" s="228" t="s">
        <v>389</v>
      </c>
      <c r="K141" s="228" t="s">
        <v>389</v>
      </c>
      <c r="L141" s="248">
        <f>M141*8</f>
        <v>8</v>
      </c>
      <c r="M141" s="248">
        <f>SUM(E141:K141)</f>
        <v>1</v>
      </c>
      <c r="N141" s="230">
        <v>90000</v>
      </c>
      <c r="O141" s="231">
        <f>M141*N141</f>
        <v>90000</v>
      </c>
      <c r="P141" s="232">
        <v>118</v>
      </c>
      <c r="Q141" s="185"/>
    </row>
    <row r="142" spans="1:17" s="233" customFormat="1" ht="40.5" customHeight="1">
      <c r="A142" s="228">
        <v>119</v>
      </c>
      <c r="B142" s="90" t="s">
        <v>229</v>
      </c>
      <c r="C142" s="229" t="s">
        <v>177</v>
      </c>
      <c r="D142" s="229" t="s">
        <v>182</v>
      </c>
      <c r="E142" s="228" t="s">
        <v>389</v>
      </c>
      <c r="F142" s="228" t="s">
        <v>389</v>
      </c>
      <c r="G142" s="228" t="s">
        <v>389</v>
      </c>
      <c r="H142" s="228">
        <v>1</v>
      </c>
      <c r="I142" s="228" t="s">
        <v>389</v>
      </c>
      <c r="J142" s="228" t="s">
        <v>389</v>
      </c>
      <c r="K142" s="228" t="s">
        <v>389</v>
      </c>
      <c r="L142" s="248">
        <f t="shared" ref="L142:L158" si="21">M142*8</f>
        <v>8</v>
      </c>
      <c r="M142" s="248">
        <f t="shared" si="20"/>
        <v>1</v>
      </c>
      <c r="N142" s="230">
        <v>90000</v>
      </c>
      <c r="O142" s="231">
        <f t="shared" ref="O142:O158" si="22">M142*N142</f>
        <v>90000</v>
      </c>
      <c r="P142" s="234">
        <v>119</v>
      </c>
      <c r="Q142" s="185"/>
    </row>
    <row r="143" spans="1:17" s="233" customFormat="1" ht="40.5" customHeight="1">
      <c r="A143" s="228">
        <v>120</v>
      </c>
      <c r="B143" s="90" t="s">
        <v>230</v>
      </c>
      <c r="C143" s="229" t="s">
        <v>177</v>
      </c>
      <c r="D143" s="229" t="s">
        <v>182</v>
      </c>
      <c r="E143" s="228" t="s">
        <v>389</v>
      </c>
      <c r="F143" s="228" t="s">
        <v>389</v>
      </c>
      <c r="G143" s="228" t="s">
        <v>389</v>
      </c>
      <c r="H143" s="228">
        <v>1</v>
      </c>
      <c r="I143" s="228" t="s">
        <v>389</v>
      </c>
      <c r="J143" s="228" t="s">
        <v>389</v>
      </c>
      <c r="K143" s="228" t="s">
        <v>389</v>
      </c>
      <c r="L143" s="248">
        <f t="shared" si="21"/>
        <v>8</v>
      </c>
      <c r="M143" s="248">
        <f t="shared" si="20"/>
        <v>1</v>
      </c>
      <c r="N143" s="230">
        <v>90000</v>
      </c>
      <c r="O143" s="231">
        <f t="shared" si="22"/>
        <v>90000</v>
      </c>
      <c r="P143" s="232">
        <v>120</v>
      </c>
      <c r="Q143" s="185"/>
    </row>
    <row r="144" spans="1:17" s="233" customFormat="1" ht="40.5" customHeight="1">
      <c r="A144" s="228">
        <v>121</v>
      </c>
      <c r="B144" s="90" t="s">
        <v>231</v>
      </c>
      <c r="C144" s="229" t="s">
        <v>177</v>
      </c>
      <c r="D144" s="229" t="s">
        <v>182</v>
      </c>
      <c r="E144" s="228" t="s">
        <v>389</v>
      </c>
      <c r="F144" s="228" t="s">
        <v>389</v>
      </c>
      <c r="G144" s="228" t="s">
        <v>389</v>
      </c>
      <c r="H144" s="228">
        <v>1</v>
      </c>
      <c r="I144" s="228" t="s">
        <v>389</v>
      </c>
      <c r="J144" s="228" t="s">
        <v>389</v>
      </c>
      <c r="K144" s="228" t="s">
        <v>389</v>
      </c>
      <c r="L144" s="248">
        <f t="shared" si="21"/>
        <v>8</v>
      </c>
      <c r="M144" s="248">
        <f t="shared" si="20"/>
        <v>1</v>
      </c>
      <c r="N144" s="230">
        <v>90000</v>
      </c>
      <c r="O144" s="231">
        <f t="shared" si="22"/>
        <v>90000</v>
      </c>
      <c r="P144" s="234">
        <v>121</v>
      </c>
      <c r="Q144" s="185"/>
    </row>
    <row r="145" spans="1:17" s="233" customFormat="1" ht="40.5" customHeight="1">
      <c r="A145" s="228">
        <v>122</v>
      </c>
      <c r="B145" s="90" t="s">
        <v>232</v>
      </c>
      <c r="C145" s="229" t="s">
        <v>177</v>
      </c>
      <c r="D145" s="229" t="s">
        <v>182</v>
      </c>
      <c r="E145" s="228" t="s">
        <v>389</v>
      </c>
      <c r="F145" s="228" t="s">
        <v>389</v>
      </c>
      <c r="G145" s="228" t="s">
        <v>389</v>
      </c>
      <c r="H145" s="228">
        <v>1</v>
      </c>
      <c r="I145" s="228" t="s">
        <v>389</v>
      </c>
      <c r="J145" s="228" t="s">
        <v>389</v>
      </c>
      <c r="K145" s="228" t="s">
        <v>389</v>
      </c>
      <c r="L145" s="248">
        <f t="shared" si="21"/>
        <v>8</v>
      </c>
      <c r="M145" s="248">
        <f t="shared" si="20"/>
        <v>1</v>
      </c>
      <c r="N145" s="230">
        <v>90000</v>
      </c>
      <c r="O145" s="231">
        <f t="shared" si="22"/>
        <v>90000</v>
      </c>
      <c r="P145" s="232">
        <v>122</v>
      </c>
      <c r="Q145" s="185"/>
    </row>
    <row r="146" spans="1:17" s="233" customFormat="1" ht="40.5" customHeight="1">
      <c r="A146" s="228">
        <v>123</v>
      </c>
      <c r="B146" s="90" t="s">
        <v>233</v>
      </c>
      <c r="C146" s="229" t="s">
        <v>177</v>
      </c>
      <c r="D146" s="229" t="s">
        <v>182</v>
      </c>
      <c r="E146" s="228" t="s">
        <v>389</v>
      </c>
      <c r="F146" s="228" t="s">
        <v>389</v>
      </c>
      <c r="G146" s="228" t="s">
        <v>389</v>
      </c>
      <c r="H146" s="228">
        <v>1</v>
      </c>
      <c r="I146" s="228" t="s">
        <v>389</v>
      </c>
      <c r="J146" s="228" t="s">
        <v>389</v>
      </c>
      <c r="K146" s="228" t="s">
        <v>389</v>
      </c>
      <c r="L146" s="248">
        <f t="shared" si="21"/>
        <v>8</v>
      </c>
      <c r="M146" s="248">
        <f t="shared" si="20"/>
        <v>1</v>
      </c>
      <c r="N146" s="230">
        <v>90000</v>
      </c>
      <c r="O146" s="231">
        <f t="shared" si="22"/>
        <v>90000</v>
      </c>
      <c r="P146" s="234">
        <v>123</v>
      </c>
      <c r="Q146" s="185"/>
    </row>
    <row r="147" spans="1:17" s="233" customFormat="1" ht="40.5" customHeight="1">
      <c r="A147" s="228">
        <v>124</v>
      </c>
      <c r="B147" s="90" t="s">
        <v>234</v>
      </c>
      <c r="C147" s="229" t="s">
        <v>177</v>
      </c>
      <c r="D147" s="229" t="s">
        <v>182</v>
      </c>
      <c r="E147" s="228" t="s">
        <v>389</v>
      </c>
      <c r="F147" s="228" t="s">
        <v>389</v>
      </c>
      <c r="G147" s="228" t="s">
        <v>389</v>
      </c>
      <c r="H147" s="228">
        <v>1</v>
      </c>
      <c r="I147" s="228" t="s">
        <v>389</v>
      </c>
      <c r="J147" s="228" t="s">
        <v>389</v>
      </c>
      <c r="K147" s="228" t="s">
        <v>389</v>
      </c>
      <c r="L147" s="248">
        <f t="shared" si="21"/>
        <v>8</v>
      </c>
      <c r="M147" s="228">
        <f>SUM(E147:K147)</f>
        <v>1</v>
      </c>
      <c r="N147" s="230">
        <v>90000</v>
      </c>
      <c r="O147" s="231">
        <f t="shared" si="22"/>
        <v>90000</v>
      </c>
      <c r="P147" s="232">
        <v>124</v>
      </c>
      <c r="Q147" s="185"/>
    </row>
    <row r="148" spans="1:17" s="233" customFormat="1" ht="40.5" customHeight="1">
      <c r="A148" s="228">
        <v>125</v>
      </c>
      <c r="B148" s="90" t="s">
        <v>235</v>
      </c>
      <c r="C148" s="229" t="s">
        <v>177</v>
      </c>
      <c r="D148" s="229" t="s">
        <v>182</v>
      </c>
      <c r="E148" s="228" t="s">
        <v>389</v>
      </c>
      <c r="F148" s="228" t="s">
        <v>389</v>
      </c>
      <c r="G148" s="228" t="s">
        <v>389</v>
      </c>
      <c r="H148" s="228">
        <v>1</v>
      </c>
      <c r="I148" s="228" t="s">
        <v>389</v>
      </c>
      <c r="J148" s="228" t="s">
        <v>389</v>
      </c>
      <c r="K148" s="228" t="s">
        <v>389</v>
      </c>
      <c r="L148" s="248">
        <f t="shared" si="21"/>
        <v>8</v>
      </c>
      <c r="M148" s="228">
        <f t="shared" ref="M148:M164" si="23">SUM(E148:K148)</f>
        <v>1</v>
      </c>
      <c r="N148" s="230">
        <v>90000</v>
      </c>
      <c r="O148" s="231">
        <f t="shared" si="22"/>
        <v>90000</v>
      </c>
      <c r="P148" s="234">
        <v>125</v>
      </c>
      <c r="Q148" s="185"/>
    </row>
    <row r="149" spans="1:17" s="233" customFormat="1" ht="40.5" customHeight="1">
      <c r="A149" s="228">
        <v>126</v>
      </c>
      <c r="B149" s="90" t="s">
        <v>130</v>
      </c>
      <c r="C149" s="229" t="s">
        <v>177</v>
      </c>
      <c r="D149" s="229" t="s">
        <v>182</v>
      </c>
      <c r="E149" s="228" t="s">
        <v>389</v>
      </c>
      <c r="F149" s="228" t="s">
        <v>389</v>
      </c>
      <c r="G149" s="228" t="s">
        <v>389</v>
      </c>
      <c r="H149" s="228">
        <v>1</v>
      </c>
      <c r="I149" s="228" t="s">
        <v>389</v>
      </c>
      <c r="J149" s="228" t="s">
        <v>389</v>
      </c>
      <c r="K149" s="228" t="s">
        <v>389</v>
      </c>
      <c r="L149" s="248">
        <f t="shared" si="21"/>
        <v>8</v>
      </c>
      <c r="M149" s="228">
        <f t="shared" si="23"/>
        <v>1</v>
      </c>
      <c r="N149" s="230">
        <v>90000</v>
      </c>
      <c r="O149" s="231">
        <f t="shared" si="22"/>
        <v>90000</v>
      </c>
      <c r="P149" s="232">
        <v>126</v>
      </c>
      <c r="Q149" s="185"/>
    </row>
    <row r="150" spans="1:17" s="233" customFormat="1" ht="40.5" customHeight="1">
      <c r="A150" s="228">
        <v>127</v>
      </c>
      <c r="B150" s="90" t="s">
        <v>336</v>
      </c>
      <c r="C150" s="229" t="s">
        <v>177</v>
      </c>
      <c r="D150" s="229" t="s">
        <v>182</v>
      </c>
      <c r="E150" s="228" t="s">
        <v>389</v>
      </c>
      <c r="F150" s="228" t="s">
        <v>389</v>
      </c>
      <c r="G150" s="228" t="s">
        <v>389</v>
      </c>
      <c r="H150" s="228">
        <v>1</v>
      </c>
      <c r="I150" s="228" t="s">
        <v>389</v>
      </c>
      <c r="J150" s="228" t="s">
        <v>389</v>
      </c>
      <c r="K150" s="228" t="s">
        <v>389</v>
      </c>
      <c r="L150" s="248">
        <f t="shared" si="21"/>
        <v>8</v>
      </c>
      <c r="M150" s="228">
        <f t="shared" si="23"/>
        <v>1</v>
      </c>
      <c r="N150" s="230">
        <v>90000</v>
      </c>
      <c r="O150" s="231">
        <f t="shared" si="22"/>
        <v>90000</v>
      </c>
      <c r="P150" s="234">
        <v>127</v>
      </c>
      <c r="Q150" s="185"/>
    </row>
    <row r="151" spans="1:17" s="233" customFormat="1" ht="40.5" customHeight="1">
      <c r="A151" s="228">
        <v>128</v>
      </c>
      <c r="B151" s="90" t="s">
        <v>225</v>
      </c>
      <c r="C151" s="229" t="s">
        <v>177</v>
      </c>
      <c r="D151" s="229" t="s">
        <v>182</v>
      </c>
      <c r="E151" s="228" t="s">
        <v>389</v>
      </c>
      <c r="F151" s="228" t="s">
        <v>389</v>
      </c>
      <c r="G151" s="228" t="s">
        <v>389</v>
      </c>
      <c r="H151" s="228">
        <v>1</v>
      </c>
      <c r="I151" s="228" t="s">
        <v>389</v>
      </c>
      <c r="J151" s="228" t="s">
        <v>389</v>
      </c>
      <c r="K151" s="228" t="s">
        <v>389</v>
      </c>
      <c r="L151" s="248">
        <f t="shared" si="21"/>
        <v>8</v>
      </c>
      <c r="M151" s="228">
        <f t="shared" si="23"/>
        <v>1</v>
      </c>
      <c r="N151" s="230">
        <v>90000</v>
      </c>
      <c r="O151" s="231">
        <f t="shared" si="22"/>
        <v>90000</v>
      </c>
      <c r="P151" s="232">
        <v>128</v>
      </c>
      <c r="Q151" s="185"/>
    </row>
    <row r="152" spans="1:17" s="233" customFormat="1" ht="40.5" customHeight="1">
      <c r="A152" s="228">
        <v>129</v>
      </c>
      <c r="B152" s="90" t="s">
        <v>239</v>
      </c>
      <c r="C152" s="229" t="s">
        <v>177</v>
      </c>
      <c r="D152" s="229" t="s">
        <v>182</v>
      </c>
      <c r="E152" s="228" t="s">
        <v>389</v>
      </c>
      <c r="F152" s="228" t="s">
        <v>389</v>
      </c>
      <c r="G152" s="228" t="s">
        <v>389</v>
      </c>
      <c r="H152" s="228">
        <v>1</v>
      </c>
      <c r="I152" s="228" t="s">
        <v>389</v>
      </c>
      <c r="J152" s="228" t="s">
        <v>389</v>
      </c>
      <c r="K152" s="228" t="s">
        <v>389</v>
      </c>
      <c r="L152" s="248">
        <f t="shared" si="21"/>
        <v>8</v>
      </c>
      <c r="M152" s="228">
        <f t="shared" si="23"/>
        <v>1</v>
      </c>
      <c r="N152" s="230">
        <v>90000</v>
      </c>
      <c r="O152" s="231">
        <f t="shared" si="22"/>
        <v>90000</v>
      </c>
      <c r="P152" s="234">
        <v>129</v>
      </c>
      <c r="Q152" s="185">
        <v>7</v>
      </c>
    </row>
    <row r="153" spans="1:17" s="233" customFormat="1" ht="40.5" customHeight="1">
      <c r="A153" s="228">
        <v>130</v>
      </c>
      <c r="B153" s="90" t="s">
        <v>248</v>
      </c>
      <c r="C153" s="229" t="s">
        <v>177</v>
      </c>
      <c r="D153" s="229" t="s">
        <v>182</v>
      </c>
      <c r="E153" s="228" t="s">
        <v>389</v>
      </c>
      <c r="F153" s="228" t="s">
        <v>389</v>
      </c>
      <c r="G153" s="228" t="s">
        <v>389</v>
      </c>
      <c r="H153" s="228">
        <v>1</v>
      </c>
      <c r="I153" s="228" t="s">
        <v>389</v>
      </c>
      <c r="J153" s="228" t="s">
        <v>389</v>
      </c>
      <c r="K153" s="228" t="s">
        <v>389</v>
      </c>
      <c r="L153" s="248">
        <f t="shared" si="21"/>
        <v>8</v>
      </c>
      <c r="M153" s="228">
        <f t="shared" si="23"/>
        <v>1</v>
      </c>
      <c r="N153" s="230">
        <v>90000</v>
      </c>
      <c r="O153" s="231">
        <f t="shared" si="22"/>
        <v>90000</v>
      </c>
      <c r="P153" s="232">
        <v>130</v>
      </c>
      <c r="Q153" s="185">
        <v>8</v>
      </c>
    </row>
    <row r="154" spans="1:17" s="233" customFormat="1" ht="40.5" customHeight="1">
      <c r="A154" s="228">
        <v>131</v>
      </c>
      <c r="B154" s="90" t="s">
        <v>338</v>
      </c>
      <c r="C154" s="229" t="s">
        <v>177</v>
      </c>
      <c r="D154" s="229" t="s">
        <v>182</v>
      </c>
      <c r="E154" s="228" t="s">
        <v>389</v>
      </c>
      <c r="F154" s="228" t="s">
        <v>389</v>
      </c>
      <c r="G154" s="228" t="s">
        <v>389</v>
      </c>
      <c r="H154" s="228">
        <v>1</v>
      </c>
      <c r="I154" s="228" t="s">
        <v>389</v>
      </c>
      <c r="J154" s="228" t="s">
        <v>389</v>
      </c>
      <c r="K154" s="228" t="s">
        <v>389</v>
      </c>
      <c r="L154" s="248">
        <f t="shared" si="21"/>
        <v>8</v>
      </c>
      <c r="M154" s="228">
        <f t="shared" si="23"/>
        <v>1</v>
      </c>
      <c r="N154" s="230">
        <v>90000</v>
      </c>
      <c r="O154" s="231">
        <f t="shared" si="22"/>
        <v>90000</v>
      </c>
      <c r="P154" s="234">
        <v>131</v>
      </c>
      <c r="Q154" s="185"/>
    </row>
    <row r="155" spans="1:17" s="233" customFormat="1" ht="40.5" customHeight="1">
      <c r="A155" s="228">
        <v>132</v>
      </c>
      <c r="B155" s="90" t="s">
        <v>339</v>
      </c>
      <c r="C155" s="229" t="s">
        <v>177</v>
      </c>
      <c r="D155" s="229" t="s">
        <v>182</v>
      </c>
      <c r="E155" s="228" t="s">
        <v>389</v>
      </c>
      <c r="F155" s="228" t="s">
        <v>389</v>
      </c>
      <c r="G155" s="228" t="s">
        <v>389</v>
      </c>
      <c r="H155" s="228">
        <v>1</v>
      </c>
      <c r="I155" s="228" t="s">
        <v>389</v>
      </c>
      <c r="J155" s="228" t="s">
        <v>389</v>
      </c>
      <c r="K155" s="228" t="s">
        <v>389</v>
      </c>
      <c r="L155" s="248">
        <f t="shared" si="21"/>
        <v>8</v>
      </c>
      <c r="M155" s="228">
        <f t="shared" si="23"/>
        <v>1</v>
      </c>
      <c r="N155" s="230">
        <v>90000</v>
      </c>
      <c r="O155" s="231">
        <f t="shared" si="22"/>
        <v>90000</v>
      </c>
      <c r="P155" s="232">
        <v>132</v>
      </c>
      <c r="Q155" s="185"/>
    </row>
    <row r="156" spans="1:17" s="233" customFormat="1" ht="40.5" customHeight="1">
      <c r="A156" s="228">
        <v>133</v>
      </c>
      <c r="B156" s="90" t="s">
        <v>237</v>
      </c>
      <c r="C156" s="229" t="s">
        <v>177</v>
      </c>
      <c r="D156" s="229" t="s">
        <v>182</v>
      </c>
      <c r="E156" s="228" t="s">
        <v>389</v>
      </c>
      <c r="F156" s="228" t="s">
        <v>389</v>
      </c>
      <c r="G156" s="228" t="s">
        <v>389</v>
      </c>
      <c r="H156" s="228">
        <v>1</v>
      </c>
      <c r="I156" s="228" t="s">
        <v>389</v>
      </c>
      <c r="J156" s="228" t="s">
        <v>389</v>
      </c>
      <c r="K156" s="228" t="s">
        <v>389</v>
      </c>
      <c r="L156" s="248">
        <f t="shared" si="21"/>
        <v>8</v>
      </c>
      <c r="M156" s="228">
        <f t="shared" si="23"/>
        <v>1</v>
      </c>
      <c r="N156" s="230">
        <v>90000</v>
      </c>
      <c r="O156" s="231">
        <f t="shared" si="22"/>
        <v>90000</v>
      </c>
      <c r="P156" s="234">
        <v>133</v>
      </c>
      <c r="Q156" s="282"/>
    </row>
    <row r="157" spans="1:17" s="233" customFormat="1" ht="40.5" customHeight="1">
      <c r="A157" s="228">
        <v>134</v>
      </c>
      <c r="B157" s="90" t="s">
        <v>240</v>
      </c>
      <c r="C157" s="229" t="s">
        <v>177</v>
      </c>
      <c r="D157" s="229" t="s">
        <v>182</v>
      </c>
      <c r="E157" s="228" t="s">
        <v>389</v>
      </c>
      <c r="F157" s="228" t="s">
        <v>389</v>
      </c>
      <c r="G157" s="228" t="s">
        <v>389</v>
      </c>
      <c r="H157" s="228">
        <v>1</v>
      </c>
      <c r="I157" s="228" t="s">
        <v>389</v>
      </c>
      <c r="J157" s="228" t="s">
        <v>389</v>
      </c>
      <c r="K157" s="228" t="s">
        <v>389</v>
      </c>
      <c r="L157" s="248">
        <f t="shared" si="21"/>
        <v>8</v>
      </c>
      <c r="M157" s="228">
        <f t="shared" si="23"/>
        <v>1</v>
      </c>
      <c r="N157" s="230">
        <v>90000</v>
      </c>
      <c r="O157" s="231">
        <f t="shared" si="22"/>
        <v>90000</v>
      </c>
      <c r="P157" s="232">
        <v>134</v>
      </c>
      <c r="Q157" s="185"/>
    </row>
    <row r="158" spans="1:17" s="233" customFormat="1" ht="40.5" customHeight="1">
      <c r="A158" s="228">
        <v>135</v>
      </c>
      <c r="B158" s="90" t="s">
        <v>241</v>
      </c>
      <c r="C158" s="229" t="s">
        <v>177</v>
      </c>
      <c r="D158" s="229" t="s">
        <v>182</v>
      </c>
      <c r="E158" s="228" t="s">
        <v>389</v>
      </c>
      <c r="F158" s="228" t="s">
        <v>389</v>
      </c>
      <c r="G158" s="228" t="s">
        <v>389</v>
      </c>
      <c r="H158" s="228">
        <v>1</v>
      </c>
      <c r="I158" s="228" t="s">
        <v>389</v>
      </c>
      <c r="J158" s="228" t="s">
        <v>389</v>
      </c>
      <c r="K158" s="228" t="s">
        <v>389</v>
      </c>
      <c r="L158" s="248">
        <f t="shared" si="21"/>
        <v>8</v>
      </c>
      <c r="M158" s="228">
        <f t="shared" si="23"/>
        <v>1</v>
      </c>
      <c r="N158" s="230">
        <v>90000</v>
      </c>
      <c r="O158" s="231">
        <f t="shared" si="22"/>
        <v>90000</v>
      </c>
      <c r="P158" s="234">
        <v>135</v>
      </c>
      <c r="Q158" s="185"/>
    </row>
    <row r="159" spans="1:17" s="233" customFormat="1" ht="40.5" customHeight="1">
      <c r="A159" s="235"/>
      <c r="B159" s="236"/>
      <c r="C159" s="237"/>
      <c r="D159" s="237"/>
      <c r="E159" s="235"/>
      <c r="F159" s="235"/>
      <c r="G159" s="235"/>
      <c r="H159" s="235"/>
      <c r="I159" s="235"/>
      <c r="J159" s="235"/>
      <c r="K159" s="235"/>
      <c r="L159" s="235"/>
      <c r="M159" s="235"/>
      <c r="N159" s="238"/>
      <c r="O159" s="239"/>
      <c r="P159" s="254"/>
      <c r="Q159" s="185"/>
    </row>
    <row r="160" spans="1:17" s="233" customFormat="1" ht="40.5" customHeight="1">
      <c r="A160" s="255"/>
      <c r="B160" s="256"/>
      <c r="C160" s="257"/>
      <c r="D160" s="257"/>
      <c r="E160" s="255"/>
      <c r="F160" s="255"/>
      <c r="G160" s="255"/>
      <c r="H160" s="255"/>
      <c r="I160" s="255"/>
      <c r="J160" s="255"/>
      <c r="K160" s="255"/>
      <c r="L160" s="255"/>
      <c r="M160" s="255"/>
      <c r="N160" s="258"/>
      <c r="O160" s="259"/>
      <c r="P160" s="260"/>
      <c r="Q160" s="185"/>
    </row>
    <row r="161" spans="1:17" s="233" customFormat="1" ht="40.5" customHeight="1">
      <c r="A161" s="228">
        <v>136</v>
      </c>
      <c r="B161" s="90" t="s">
        <v>250</v>
      </c>
      <c r="C161" s="229" t="s">
        <v>177</v>
      </c>
      <c r="D161" s="229" t="s">
        <v>182</v>
      </c>
      <c r="E161" s="228" t="s">
        <v>389</v>
      </c>
      <c r="F161" s="228" t="s">
        <v>389</v>
      </c>
      <c r="G161" s="228" t="s">
        <v>389</v>
      </c>
      <c r="H161" s="228">
        <v>1</v>
      </c>
      <c r="I161" s="228" t="s">
        <v>389</v>
      </c>
      <c r="J161" s="228" t="s">
        <v>389</v>
      </c>
      <c r="K161" s="228" t="s">
        <v>389</v>
      </c>
      <c r="L161" s="228">
        <f>M161*8</f>
        <v>8</v>
      </c>
      <c r="M161" s="228">
        <f t="shared" si="23"/>
        <v>1</v>
      </c>
      <c r="N161" s="230">
        <v>90000</v>
      </c>
      <c r="O161" s="231">
        <f>M161*N161</f>
        <v>90000</v>
      </c>
      <c r="P161" s="269">
        <v>136</v>
      </c>
      <c r="Q161" s="185"/>
    </row>
    <row r="162" spans="1:17" s="233" customFormat="1" ht="40.5" customHeight="1">
      <c r="A162" s="228">
        <v>137</v>
      </c>
      <c r="B162" s="90" t="s">
        <v>340</v>
      </c>
      <c r="C162" s="229" t="s">
        <v>177</v>
      </c>
      <c r="D162" s="229" t="s">
        <v>182</v>
      </c>
      <c r="E162" s="228" t="s">
        <v>389</v>
      </c>
      <c r="F162" s="228" t="s">
        <v>389</v>
      </c>
      <c r="G162" s="228" t="s">
        <v>389</v>
      </c>
      <c r="H162" s="228">
        <v>1</v>
      </c>
      <c r="I162" s="228" t="s">
        <v>389</v>
      </c>
      <c r="J162" s="228" t="s">
        <v>389</v>
      </c>
      <c r="K162" s="228" t="s">
        <v>389</v>
      </c>
      <c r="L162" s="228">
        <f t="shared" ref="L162:L178" si="24">M162*8</f>
        <v>8</v>
      </c>
      <c r="M162" s="228">
        <f t="shared" si="23"/>
        <v>1</v>
      </c>
      <c r="N162" s="230">
        <v>90000</v>
      </c>
      <c r="O162" s="231">
        <f t="shared" ref="O162:O178" si="25">M162*N162</f>
        <v>90000</v>
      </c>
      <c r="P162" s="232">
        <v>137</v>
      </c>
      <c r="Q162" s="185"/>
    </row>
    <row r="163" spans="1:17" s="233" customFormat="1" ht="40.5" customHeight="1">
      <c r="A163" s="228">
        <v>138</v>
      </c>
      <c r="B163" s="90" t="s">
        <v>176</v>
      </c>
      <c r="C163" s="229" t="s">
        <v>177</v>
      </c>
      <c r="D163" s="229" t="s">
        <v>182</v>
      </c>
      <c r="E163" s="228" t="s">
        <v>389</v>
      </c>
      <c r="F163" s="228" t="s">
        <v>389</v>
      </c>
      <c r="G163" s="228" t="s">
        <v>389</v>
      </c>
      <c r="H163" s="228">
        <v>1</v>
      </c>
      <c r="I163" s="228" t="s">
        <v>389</v>
      </c>
      <c r="J163" s="228" t="s">
        <v>389</v>
      </c>
      <c r="K163" s="228" t="s">
        <v>389</v>
      </c>
      <c r="L163" s="228">
        <f t="shared" si="24"/>
        <v>8</v>
      </c>
      <c r="M163" s="228">
        <f t="shared" si="23"/>
        <v>1</v>
      </c>
      <c r="N163" s="230">
        <v>90000</v>
      </c>
      <c r="O163" s="231">
        <f t="shared" si="25"/>
        <v>90000</v>
      </c>
      <c r="P163" s="269">
        <v>138</v>
      </c>
      <c r="Q163" s="185"/>
    </row>
    <row r="164" spans="1:17" s="233" customFormat="1" ht="40.5" customHeight="1">
      <c r="A164" s="228">
        <v>139</v>
      </c>
      <c r="B164" s="90" t="s">
        <v>244</v>
      </c>
      <c r="C164" s="229" t="s">
        <v>177</v>
      </c>
      <c r="D164" s="229" t="s">
        <v>182</v>
      </c>
      <c r="E164" s="228" t="s">
        <v>389</v>
      </c>
      <c r="F164" s="228" t="s">
        <v>389</v>
      </c>
      <c r="G164" s="228" t="s">
        <v>389</v>
      </c>
      <c r="H164" s="228">
        <v>1</v>
      </c>
      <c r="I164" s="228" t="s">
        <v>389</v>
      </c>
      <c r="J164" s="228" t="s">
        <v>389</v>
      </c>
      <c r="K164" s="228" t="s">
        <v>389</v>
      </c>
      <c r="L164" s="228">
        <f t="shared" si="24"/>
        <v>8</v>
      </c>
      <c r="M164" s="228">
        <f t="shared" si="23"/>
        <v>1</v>
      </c>
      <c r="N164" s="230">
        <v>90000</v>
      </c>
      <c r="O164" s="231">
        <f t="shared" si="25"/>
        <v>90000</v>
      </c>
      <c r="P164" s="232">
        <v>139</v>
      </c>
      <c r="Q164" s="185"/>
    </row>
    <row r="165" spans="1:17" s="233" customFormat="1" ht="40.5" customHeight="1">
      <c r="A165" s="228">
        <v>140</v>
      </c>
      <c r="B165" s="90" t="s">
        <v>246</v>
      </c>
      <c r="C165" s="266" t="s">
        <v>177</v>
      </c>
      <c r="D165" s="266" t="s">
        <v>182</v>
      </c>
      <c r="E165" s="228" t="s">
        <v>389</v>
      </c>
      <c r="F165" s="228" t="s">
        <v>389</v>
      </c>
      <c r="G165" s="228" t="s">
        <v>389</v>
      </c>
      <c r="H165" s="228">
        <v>1</v>
      </c>
      <c r="I165" s="228" t="s">
        <v>389</v>
      </c>
      <c r="J165" s="228" t="s">
        <v>389</v>
      </c>
      <c r="K165" s="228" t="s">
        <v>389</v>
      </c>
      <c r="L165" s="228">
        <f t="shared" si="24"/>
        <v>8</v>
      </c>
      <c r="M165" s="228">
        <f>SUM(E165:K165)</f>
        <v>1</v>
      </c>
      <c r="N165" s="230">
        <v>90000</v>
      </c>
      <c r="O165" s="231">
        <f t="shared" si="25"/>
        <v>90000</v>
      </c>
      <c r="P165" s="269">
        <v>140</v>
      </c>
      <c r="Q165" s="185"/>
    </row>
    <row r="166" spans="1:17" s="233" customFormat="1" ht="40.5" customHeight="1">
      <c r="A166" s="228">
        <v>141</v>
      </c>
      <c r="B166" s="90" t="s">
        <v>253</v>
      </c>
      <c r="C166" s="229" t="s">
        <v>177</v>
      </c>
      <c r="D166" s="229" t="s">
        <v>182</v>
      </c>
      <c r="E166" s="228" t="s">
        <v>389</v>
      </c>
      <c r="F166" s="228" t="s">
        <v>389</v>
      </c>
      <c r="G166" s="228" t="s">
        <v>389</v>
      </c>
      <c r="H166" s="228">
        <v>1</v>
      </c>
      <c r="I166" s="228" t="s">
        <v>389</v>
      </c>
      <c r="J166" s="228" t="s">
        <v>389</v>
      </c>
      <c r="K166" s="228" t="s">
        <v>389</v>
      </c>
      <c r="L166" s="228">
        <f t="shared" si="24"/>
        <v>8</v>
      </c>
      <c r="M166" s="248">
        <f t="shared" ref="M166:M182" si="26">SUM(E166:K166)</f>
        <v>1</v>
      </c>
      <c r="N166" s="230">
        <v>90000</v>
      </c>
      <c r="O166" s="231">
        <f t="shared" si="25"/>
        <v>90000</v>
      </c>
      <c r="P166" s="232">
        <v>141</v>
      </c>
      <c r="Q166" s="185"/>
    </row>
    <row r="167" spans="1:17" s="233" customFormat="1" ht="40.5" customHeight="1">
      <c r="A167" s="228">
        <v>142</v>
      </c>
      <c r="B167" s="90" t="s">
        <v>260</v>
      </c>
      <c r="C167" s="229" t="s">
        <v>177</v>
      </c>
      <c r="D167" s="229" t="s">
        <v>182</v>
      </c>
      <c r="E167" s="228" t="s">
        <v>389</v>
      </c>
      <c r="F167" s="228" t="s">
        <v>389</v>
      </c>
      <c r="G167" s="228" t="s">
        <v>389</v>
      </c>
      <c r="H167" s="228">
        <v>1</v>
      </c>
      <c r="I167" s="228" t="s">
        <v>389</v>
      </c>
      <c r="J167" s="228" t="s">
        <v>389</v>
      </c>
      <c r="K167" s="228" t="s">
        <v>389</v>
      </c>
      <c r="L167" s="228">
        <f t="shared" si="24"/>
        <v>8</v>
      </c>
      <c r="M167" s="248">
        <f t="shared" si="26"/>
        <v>1</v>
      </c>
      <c r="N167" s="230">
        <v>90000</v>
      </c>
      <c r="O167" s="231">
        <f t="shared" si="25"/>
        <v>90000</v>
      </c>
      <c r="P167" s="269">
        <v>142</v>
      </c>
      <c r="Q167" s="185"/>
    </row>
    <row r="168" spans="1:17" s="233" customFormat="1" ht="40.5" customHeight="1">
      <c r="A168" s="228">
        <v>143</v>
      </c>
      <c r="B168" s="90" t="s">
        <v>236</v>
      </c>
      <c r="C168" s="229" t="s">
        <v>177</v>
      </c>
      <c r="D168" s="229" t="s">
        <v>182</v>
      </c>
      <c r="E168" s="228" t="s">
        <v>389</v>
      </c>
      <c r="F168" s="228" t="s">
        <v>389</v>
      </c>
      <c r="G168" s="228" t="s">
        <v>389</v>
      </c>
      <c r="H168" s="228">
        <v>1</v>
      </c>
      <c r="I168" s="228" t="s">
        <v>389</v>
      </c>
      <c r="J168" s="228" t="s">
        <v>389</v>
      </c>
      <c r="K168" s="228" t="s">
        <v>389</v>
      </c>
      <c r="L168" s="228">
        <f t="shared" si="24"/>
        <v>8</v>
      </c>
      <c r="M168" s="248">
        <f t="shared" si="26"/>
        <v>1</v>
      </c>
      <c r="N168" s="230">
        <v>90000</v>
      </c>
      <c r="O168" s="231">
        <f t="shared" si="25"/>
        <v>90000</v>
      </c>
      <c r="P168" s="232">
        <v>143</v>
      </c>
      <c r="Q168" s="185"/>
    </row>
    <row r="169" spans="1:17" s="233" customFormat="1" ht="40.5" customHeight="1">
      <c r="A169" s="228">
        <v>144</v>
      </c>
      <c r="B169" s="90" t="s">
        <v>252</v>
      </c>
      <c r="C169" s="229" t="s">
        <v>177</v>
      </c>
      <c r="D169" s="229" t="s">
        <v>182</v>
      </c>
      <c r="E169" s="228" t="s">
        <v>389</v>
      </c>
      <c r="F169" s="228" t="s">
        <v>389</v>
      </c>
      <c r="G169" s="228" t="s">
        <v>389</v>
      </c>
      <c r="H169" s="228">
        <v>1</v>
      </c>
      <c r="I169" s="228" t="s">
        <v>389</v>
      </c>
      <c r="J169" s="228" t="s">
        <v>389</v>
      </c>
      <c r="K169" s="228" t="s">
        <v>389</v>
      </c>
      <c r="L169" s="228">
        <f t="shared" si="24"/>
        <v>8</v>
      </c>
      <c r="M169" s="248">
        <f t="shared" si="26"/>
        <v>1</v>
      </c>
      <c r="N169" s="230">
        <v>90000</v>
      </c>
      <c r="O169" s="231">
        <f t="shared" si="25"/>
        <v>90000</v>
      </c>
      <c r="P169" s="269">
        <v>144</v>
      </c>
      <c r="Q169" s="185"/>
    </row>
    <row r="170" spans="1:17" s="233" customFormat="1" ht="40.5" customHeight="1">
      <c r="A170" s="228">
        <v>145</v>
      </c>
      <c r="B170" s="90" t="s">
        <v>245</v>
      </c>
      <c r="C170" s="229" t="s">
        <v>177</v>
      </c>
      <c r="D170" s="229" t="s">
        <v>182</v>
      </c>
      <c r="E170" s="228" t="s">
        <v>389</v>
      </c>
      <c r="F170" s="228" t="s">
        <v>389</v>
      </c>
      <c r="G170" s="228" t="s">
        <v>389</v>
      </c>
      <c r="H170" s="228">
        <v>1</v>
      </c>
      <c r="I170" s="228" t="s">
        <v>389</v>
      </c>
      <c r="J170" s="228" t="s">
        <v>389</v>
      </c>
      <c r="K170" s="228" t="s">
        <v>389</v>
      </c>
      <c r="L170" s="228">
        <f t="shared" si="24"/>
        <v>8</v>
      </c>
      <c r="M170" s="248">
        <f t="shared" si="26"/>
        <v>1</v>
      </c>
      <c r="N170" s="230">
        <v>90000</v>
      </c>
      <c r="O170" s="231">
        <f t="shared" si="25"/>
        <v>90000</v>
      </c>
      <c r="P170" s="232">
        <v>145</v>
      </c>
      <c r="Q170" s="185">
        <v>8</v>
      </c>
    </row>
    <row r="171" spans="1:17" s="233" customFormat="1" ht="40.5" customHeight="1">
      <c r="A171" s="228">
        <v>146</v>
      </c>
      <c r="B171" s="90" t="s">
        <v>249</v>
      </c>
      <c r="C171" s="229" t="s">
        <v>177</v>
      </c>
      <c r="D171" s="229" t="s">
        <v>182</v>
      </c>
      <c r="E171" s="228" t="s">
        <v>389</v>
      </c>
      <c r="F171" s="228" t="s">
        <v>389</v>
      </c>
      <c r="G171" s="228" t="s">
        <v>389</v>
      </c>
      <c r="H171" s="228" t="s">
        <v>389</v>
      </c>
      <c r="I171" s="228">
        <v>1</v>
      </c>
      <c r="J171" s="228" t="s">
        <v>389</v>
      </c>
      <c r="K171" s="228" t="s">
        <v>389</v>
      </c>
      <c r="L171" s="228">
        <f t="shared" si="24"/>
        <v>8</v>
      </c>
      <c r="M171" s="248">
        <f t="shared" si="26"/>
        <v>1</v>
      </c>
      <c r="N171" s="230">
        <v>90000</v>
      </c>
      <c r="O171" s="231">
        <f t="shared" si="25"/>
        <v>90000</v>
      </c>
      <c r="P171" s="269">
        <v>146</v>
      </c>
      <c r="Q171" s="185">
        <v>9</v>
      </c>
    </row>
    <row r="172" spans="1:17" s="233" customFormat="1" ht="40.5" customHeight="1">
      <c r="A172" s="228">
        <v>147</v>
      </c>
      <c r="B172" s="90" t="s">
        <v>254</v>
      </c>
      <c r="C172" s="229" t="s">
        <v>177</v>
      </c>
      <c r="D172" s="229" t="s">
        <v>182</v>
      </c>
      <c r="E172" s="228" t="s">
        <v>389</v>
      </c>
      <c r="F172" s="228" t="s">
        <v>389</v>
      </c>
      <c r="G172" s="228" t="s">
        <v>389</v>
      </c>
      <c r="H172" s="228" t="s">
        <v>389</v>
      </c>
      <c r="I172" s="228">
        <v>1</v>
      </c>
      <c r="J172" s="228" t="s">
        <v>389</v>
      </c>
      <c r="K172" s="228" t="s">
        <v>389</v>
      </c>
      <c r="L172" s="228">
        <f t="shared" si="24"/>
        <v>8</v>
      </c>
      <c r="M172" s="248">
        <f t="shared" si="26"/>
        <v>1</v>
      </c>
      <c r="N172" s="230">
        <v>90000</v>
      </c>
      <c r="O172" s="231">
        <f t="shared" si="25"/>
        <v>90000</v>
      </c>
      <c r="P172" s="232">
        <v>147</v>
      </c>
      <c r="Q172" s="185"/>
    </row>
    <row r="173" spans="1:17" s="233" customFormat="1" ht="40.5" customHeight="1">
      <c r="A173" s="228">
        <v>148</v>
      </c>
      <c r="B173" s="90" t="s">
        <v>342</v>
      </c>
      <c r="C173" s="229" t="s">
        <v>177</v>
      </c>
      <c r="D173" s="229" t="s">
        <v>182</v>
      </c>
      <c r="E173" s="228" t="s">
        <v>389</v>
      </c>
      <c r="F173" s="228" t="s">
        <v>389</v>
      </c>
      <c r="G173" s="228" t="s">
        <v>389</v>
      </c>
      <c r="H173" s="228" t="s">
        <v>389</v>
      </c>
      <c r="I173" s="228">
        <v>1</v>
      </c>
      <c r="J173" s="228" t="s">
        <v>389</v>
      </c>
      <c r="K173" s="228" t="s">
        <v>389</v>
      </c>
      <c r="L173" s="228">
        <f t="shared" si="24"/>
        <v>8</v>
      </c>
      <c r="M173" s="248">
        <f t="shared" si="26"/>
        <v>1</v>
      </c>
      <c r="N173" s="230">
        <v>90000</v>
      </c>
      <c r="O173" s="231">
        <f t="shared" si="25"/>
        <v>90000</v>
      </c>
      <c r="P173" s="269">
        <v>148</v>
      </c>
      <c r="Q173" s="185"/>
    </row>
    <row r="174" spans="1:17" s="233" customFormat="1" ht="40.5" customHeight="1">
      <c r="A174" s="228">
        <v>149</v>
      </c>
      <c r="B174" s="90" t="s">
        <v>343</v>
      </c>
      <c r="C174" s="229" t="s">
        <v>177</v>
      </c>
      <c r="D174" s="229" t="s">
        <v>182</v>
      </c>
      <c r="E174" s="228" t="s">
        <v>389</v>
      </c>
      <c r="F174" s="228" t="s">
        <v>389</v>
      </c>
      <c r="G174" s="228" t="s">
        <v>389</v>
      </c>
      <c r="H174" s="228" t="s">
        <v>389</v>
      </c>
      <c r="I174" s="228">
        <v>1</v>
      </c>
      <c r="J174" s="228" t="s">
        <v>389</v>
      </c>
      <c r="K174" s="228" t="s">
        <v>389</v>
      </c>
      <c r="L174" s="228">
        <f t="shared" si="24"/>
        <v>8</v>
      </c>
      <c r="M174" s="248">
        <f t="shared" si="26"/>
        <v>1</v>
      </c>
      <c r="N174" s="230">
        <v>90000</v>
      </c>
      <c r="O174" s="231">
        <f t="shared" si="25"/>
        <v>90000</v>
      </c>
      <c r="P174" s="232">
        <v>149</v>
      </c>
      <c r="Q174" s="185"/>
    </row>
    <row r="175" spans="1:17" s="233" customFormat="1" ht="40.5" customHeight="1">
      <c r="A175" s="228">
        <v>150</v>
      </c>
      <c r="B175" s="90" t="s">
        <v>257</v>
      </c>
      <c r="C175" s="229" t="s">
        <v>177</v>
      </c>
      <c r="D175" s="229" t="s">
        <v>182</v>
      </c>
      <c r="E175" s="228" t="s">
        <v>389</v>
      </c>
      <c r="F175" s="228" t="s">
        <v>389</v>
      </c>
      <c r="G175" s="228" t="s">
        <v>389</v>
      </c>
      <c r="H175" s="228" t="s">
        <v>389</v>
      </c>
      <c r="I175" s="228">
        <v>1</v>
      </c>
      <c r="J175" s="228" t="s">
        <v>389</v>
      </c>
      <c r="K175" s="228" t="s">
        <v>389</v>
      </c>
      <c r="L175" s="228">
        <f t="shared" si="24"/>
        <v>8</v>
      </c>
      <c r="M175" s="248">
        <f t="shared" si="26"/>
        <v>1</v>
      </c>
      <c r="N175" s="230">
        <v>90000</v>
      </c>
      <c r="O175" s="231">
        <f t="shared" si="25"/>
        <v>90000</v>
      </c>
      <c r="P175" s="269">
        <v>150</v>
      </c>
      <c r="Q175" s="185"/>
    </row>
    <row r="176" spans="1:17" s="233" customFormat="1" ht="40.5" customHeight="1">
      <c r="A176" s="228">
        <v>151</v>
      </c>
      <c r="B176" s="90" t="s">
        <v>258</v>
      </c>
      <c r="C176" s="229" t="s">
        <v>177</v>
      </c>
      <c r="D176" s="229" t="s">
        <v>182</v>
      </c>
      <c r="E176" s="228" t="s">
        <v>389</v>
      </c>
      <c r="F176" s="228" t="s">
        <v>389</v>
      </c>
      <c r="G176" s="228" t="s">
        <v>389</v>
      </c>
      <c r="H176" s="228" t="s">
        <v>389</v>
      </c>
      <c r="I176" s="228">
        <v>1</v>
      </c>
      <c r="J176" s="228" t="s">
        <v>389</v>
      </c>
      <c r="K176" s="228" t="s">
        <v>389</v>
      </c>
      <c r="L176" s="228">
        <f t="shared" si="24"/>
        <v>8</v>
      </c>
      <c r="M176" s="248">
        <f t="shared" si="26"/>
        <v>1</v>
      </c>
      <c r="N176" s="230">
        <v>90000</v>
      </c>
      <c r="O176" s="231">
        <f t="shared" si="25"/>
        <v>90000</v>
      </c>
      <c r="P176" s="232">
        <v>151</v>
      </c>
      <c r="Q176" s="185"/>
    </row>
    <row r="177" spans="1:17" s="233" customFormat="1" ht="40.5" customHeight="1">
      <c r="A177" s="228">
        <v>152</v>
      </c>
      <c r="B177" s="90" t="s">
        <v>259</v>
      </c>
      <c r="C177" s="229" t="s">
        <v>177</v>
      </c>
      <c r="D177" s="229" t="s">
        <v>182</v>
      </c>
      <c r="E177" s="228" t="s">
        <v>389</v>
      </c>
      <c r="F177" s="228" t="s">
        <v>389</v>
      </c>
      <c r="G177" s="228" t="s">
        <v>389</v>
      </c>
      <c r="H177" s="228" t="s">
        <v>389</v>
      </c>
      <c r="I177" s="228">
        <v>1</v>
      </c>
      <c r="J177" s="228" t="s">
        <v>389</v>
      </c>
      <c r="K177" s="228" t="s">
        <v>389</v>
      </c>
      <c r="L177" s="228">
        <f t="shared" si="24"/>
        <v>8</v>
      </c>
      <c r="M177" s="248">
        <f t="shared" si="26"/>
        <v>1</v>
      </c>
      <c r="N177" s="230">
        <v>90000</v>
      </c>
      <c r="O177" s="231">
        <f t="shared" si="25"/>
        <v>90000</v>
      </c>
      <c r="P177" s="269">
        <v>152</v>
      </c>
      <c r="Q177" s="185"/>
    </row>
    <row r="178" spans="1:17" s="233" customFormat="1" ht="40.5" customHeight="1">
      <c r="A178" s="228">
        <v>153</v>
      </c>
      <c r="B178" s="90" t="s">
        <v>116</v>
      </c>
      <c r="C178" s="229" t="s">
        <v>177</v>
      </c>
      <c r="D178" s="229" t="s">
        <v>182</v>
      </c>
      <c r="E178" s="228" t="s">
        <v>389</v>
      </c>
      <c r="F178" s="228" t="s">
        <v>389</v>
      </c>
      <c r="G178" s="228" t="s">
        <v>389</v>
      </c>
      <c r="H178" s="228" t="s">
        <v>389</v>
      </c>
      <c r="I178" s="228">
        <v>1</v>
      </c>
      <c r="J178" s="228" t="s">
        <v>389</v>
      </c>
      <c r="K178" s="228" t="s">
        <v>389</v>
      </c>
      <c r="L178" s="228">
        <f t="shared" si="24"/>
        <v>8</v>
      </c>
      <c r="M178" s="248">
        <f t="shared" si="26"/>
        <v>1</v>
      </c>
      <c r="N178" s="230">
        <v>90000</v>
      </c>
      <c r="O178" s="231">
        <f t="shared" si="25"/>
        <v>90000</v>
      </c>
      <c r="P178" s="232">
        <v>153</v>
      </c>
      <c r="Q178" s="282"/>
    </row>
    <row r="179" spans="1:17" s="233" customFormat="1" ht="40.5" customHeight="1">
      <c r="A179" s="235"/>
      <c r="B179" s="236"/>
      <c r="C179" s="237"/>
      <c r="D179" s="237"/>
      <c r="E179" s="235"/>
      <c r="F179" s="235"/>
      <c r="G179" s="235"/>
      <c r="H179" s="235"/>
      <c r="I179" s="235"/>
      <c r="J179" s="235"/>
      <c r="K179" s="235"/>
      <c r="L179" s="235"/>
      <c r="M179" s="235"/>
      <c r="N179" s="238"/>
      <c r="O179" s="239"/>
      <c r="P179" s="254"/>
      <c r="Q179" s="282"/>
    </row>
    <row r="180" spans="1:17" s="233" customFormat="1" ht="40.5" customHeight="1">
      <c r="A180" s="255"/>
      <c r="B180" s="256"/>
      <c r="C180" s="257"/>
      <c r="D180" s="257"/>
      <c r="E180" s="255"/>
      <c r="F180" s="255"/>
      <c r="G180" s="255"/>
      <c r="H180" s="255"/>
      <c r="I180" s="255"/>
      <c r="J180" s="255"/>
      <c r="K180" s="255"/>
      <c r="L180" s="255"/>
      <c r="M180" s="255"/>
      <c r="N180" s="258"/>
      <c r="O180" s="259"/>
      <c r="P180" s="260"/>
      <c r="Q180" s="282"/>
    </row>
    <row r="181" spans="1:17" s="233" customFormat="1" ht="40.5" customHeight="1">
      <c r="A181" s="228">
        <v>154</v>
      </c>
      <c r="B181" s="90" t="s">
        <v>274</v>
      </c>
      <c r="C181" s="229" t="s">
        <v>177</v>
      </c>
      <c r="D181" s="229" t="s">
        <v>182</v>
      </c>
      <c r="E181" s="228" t="s">
        <v>389</v>
      </c>
      <c r="F181" s="228" t="s">
        <v>389</v>
      </c>
      <c r="G181" s="228" t="s">
        <v>389</v>
      </c>
      <c r="H181" s="228" t="s">
        <v>389</v>
      </c>
      <c r="I181" s="228">
        <v>1</v>
      </c>
      <c r="J181" s="228" t="s">
        <v>389</v>
      </c>
      <c r="K181" s="228" t="s">
        <v>389</v>
      </c>
      <c r="L181" s="248">
        <f>M181*8</f>
        <v>8</v>
      </c>
      <c r="M181" s="248">
        <f t="shared" si="26"/>
        <v>1</v>
      </c>
      <c r="N181" s="230">
        <v>90000</v>
      </c>
      <c r="O181" s="231">
        <f>M181*N181</f>
        <v>90000</v>
      </c>
      <c r="P181" s="269">
        <v>154</v>
      </c>
      <c r="Q181" s="185"/>
    </row>
    <row r="182" spans="1:17" s="233" customFormat="1" ht="40.5" customHeight="1">
      <c r="A182" s="228">
        <v>155</v>
      </c>
      <c r="B182" s="90" t="s">
        <v>268</v>
      </c>
      <c r="C182" s="229" t="s">
        <v>177</v>
      </c>
      <c r="D182" s="229" t="s">
        <v>182</v>
      </c>
      <c r="E182" s="228" t="s">
        <v>389</v>
      </c>
      <c r="F182" s="228" t="s">
        <v>389</v>
      </c>
      <c r="G182" s="228" t="s">
        <v>389</v>
      </c>
      <c r="H182" s="228" t="s">
        <v>389</v>
      </c>
      <c r="I182" s="228">
        <v>1</v>
      </c>
      <c r="J182" s="228" t="s">
        <v>389</v>
      </c>
      <c r="K182" s="228" t="s">
        <v>389</v>
      </c>
      <c r="L182" s="248">
        <f t="shared" ref="L182:L198" si="27">M182*8</f>
        <v>8</v>
      </c>
      <c r="M182" s="228">
        <f t="shared" si="26"/>
        <v>1</v>
      </c>
      <c r="N182" s="230">
        <v>90000</v>
      </c>
      <c r="O182" s="231">
        <f t="shared" ref="O182:O198" si="28">M182*N182</f>
        <v>90000</v>
      </c>
      <c r="P182" s="232">
        <v>155</v>
      </c>
      <c r="Q182" s="185"/>
    </row>
    <row r="183" spans="1:17" s="233" customFormat="1" ht="40.5" customHeight="1">
      <c r="A183" s="228">
        <v>156</v>
      </c>
      <c r="B183" s="265" t="s">
        <v>266</v>
      </c>
      <c r="C183" s="266" t="s">
        <v>177</v>
      </c>
      <c r="D183" s="266" t="s">
        <v>182</v>
      </c>
      <c r="E183" s="228" t="s">
        <v>389</v>
      </c>
      <c r="F183" s="228" t="s">
        <v>389</v>
      </c>
      <c r="G183" s="228" t="s">
        <v>389</v>
      </c>
      <c r="H183" s="228" t="s">
        <v>389</v>
      </c>
      <c r="I183" s="228">
        <v>1</v>
      </c>
      <c r="J183" s="228" t="s">
        <v>389</v>
      </c>
      <c r="K183" s="228" t="s">
        <v>389</v>
      </c>
      <c r="L183" s="248">
        <f t="shared" si="27"/>
        <v>8</v>
      </c>
      <c r="M183" s="248">
        <f>SUM(E183:K183)</f>
        <v>1</v>
      </c>
      <c r="N183" s="250">
        <v>90000</v>
      </c>
      <c r="O183" s="231">
        <f t="shared" si="28"/>
        <v>90000</v>
      </c>
      <c r="P183" s="269">
        <v>156</v>
      </c>
      <c r="Q183" s="185"/>
    </row>
    <row r="184" spans="1:17" s="233" customFormat="1" ht="40.5" customHeight="1">
      <c r="A184" s="228">
        <v>157</v>
      </c>
      <c r="B184" s="90" t="s">
        <v>345</v>
      </c>
      <c r="C184" s="229" t="s">
        <v>177</v>
      </c>
      <c r="D184" s="229" t="s">
        <v>182</v>
      </c>
      <c r="E184" s="228" t="s">
        <v>389</v>
      </c>
      <c r="F184" s="228" t="s">
        <v>389</v>
      </c>
      <c r="G184" s="228" t="s">
        <v>389</v>
      </c>
      <c r="H184" s="228" t="s">
        <v>389</v>
      </c>
      <c r="I184" s="228">
        <v>1</v>
      </c>
      <c r="J184" s="228" t="s">
        <v>389</v>
      </c>
      <c r="K184" s="228" t="s">
        <v>389</v>
      </c>
      <c r="L184" s="248">
        <f t="shared" si="27"/>
        <v>8</v>
      </c>
      <c r="M184" s="248">
        <f t="shared" ref="M184:M197" si="29">SUM(E184:K184)</f>
        <v>1</v>
      </c>
      <c r="N184" s="230">
        <v>90000</v>
      </c>
      <c r="O184" s="231">
        <f t="shared" si="28"/>
        <v>90000</v>
      </c>
      <c r="P184" s="232">
        <v>157</v>
      </c>
      <c r="Q184" s="185"/>
    </row>
    <row r="185" spans="1:17" s="233" customFormat="1" ht="40.5" customHeight="1">
      <c r="A185" s="228">
        <v>158</v>
      </c>
      <c r="B185" s="90" t="s">
        <v>263</v>
      </c>
      <c r="C185" s="229" t="s">
        <v>177</v>
      </c>
      <c r="D185" s="229" t="s">
        <v>182</v>
      </c>
      <c r="E185" s="228" t="s">
        <v>389</v>
      </c>
      <c r="F185" s="228" t="s">
        <v>389</v>
      </c>
      <c r="G185" s="228" t="s">
        <v>389</v>
      </c>
      <c r="H185" s="228" t="s">
        <v>389</v>
      </c>
      <c r="I185" s="228">
        <v>1</v>
      </c>
      <c r="J185" s="228" t="s">
        <v>389</v>
      </c>
      <c r="K185" s="228" t="s">
        <v>389</v>
      </c>
      <c r="L185" s="248">
        <f t="shared" si="27"/>
        <v>8</v>
      </c>
      <c r="M185" s="248">
        <f t="shared" si="29"/>
        <v>1</v>
      </c>
      <c r="N185" s="230">
        <v>90000</v>
      </c>
      <c r="O185" s="231">
        <f t="shared" si="28"/>
        <v>90000</v>
      </c>
      <c r="P185" s="269">
        <v>158</v>
      </c>
      <c r="Q185" s="185"/>
    </row>
    <row r="186" spans="1:17" s="233" customFormat="1" ht="40.5" customHeight="1">
      <c r="A186" s="228">
        <v>159</v>
      </c>
      <c r="B186" s="90" t="s">
        <v>264</v>
      </c>
      <c r="C186" s="229" t="s">
        <v>177</v>
      </c>
      <c r="D186" s="229" t="s">
        <v>182</v>
      </c>
      <c r="E186" s="228" t="s">
        <v>389</v>
      </c>
      <c r="F186" s="228" t="s">
        <v>389</v>
      </c>
      <c r="G186" s="228" t="s">
        <v>389</v>
      </c>
      <c r="H186" s="228" t="s">
        <v>389</v>
      </c>
      <c r="I186" s="228">
        <v>1</v>
      </c>
      <c r="J186" s="228" t="s">
        <v>389</v>
      </c>
      <c r="K186" s="228" t="s">
        <v>389</v>
      </c>
      <c r="L186" s="248">
        <f t="shared" si="27"/>
        <v>8</v>
      </c>
      <c r="M186" s="248">
        <f t="shared" si="29"/>
        <v>1</v>
      </c>
      <c r="N186" s="230">
        <v>90000</v>
      </c>
      <c r="O186" s="231">
        <f t="shared" si="28"/>
        <v>90000</v>
      </c>
      <c r="P186" s="232">
        <v>159</v>
      </c>
      <c r="Q186" s="185"/>
    </row>
    <row r="187" spans="1:17" s="233" customFormat="1" ht="40.5" customHeight="1">
      <c r="A187" s="228">
        <v>160</v>
      </c>
      <c r="B187" s="90" t="s">
        <v>262</v>
      </c>
      <c r="C187" s="229" t="s">
        <v>177</v>
      </c>
      <c r="D187" s="229" t="s">
        <v>182</v>
      </c>
      <c r="E187" s="228" t="s">
        <v>389</v>
      </c>
      <c r="F187" s="228" t="s">
        <v>389</v>
      </c>
      <c r="G187" s="228" t="s">
        <v>389</v>
      </c>
      <c r="H187" s="228" t="s">
        <v>389</v>
      </c>
      <c r="I187" s="228">
        <v>1</v>
      </c>
      <c r="J187" s="228" t="s">
        <v>389</v>
      </c>
      <c r="K187" s="228" t="s">
        <v>389</v>
      </c>
      <c r="L187" s="248">
        <f t="shared" si="27"/>
        <v>8</v>
      </c>
      <c r="M187" s="248">
        <f t="shared" si="29"/>
        <v>1</v>
      </c>
      <c r="N187" s="230">
        <v>90000</v>
      </c>
      <c r="O187" s="231">
        <f t="shared" si="28"/>
        <v>90000</v>
      </c>
      <c r="P187" s="269">
        <v>160</v>
      </c>
      <c r="Q187" s="185"/>
    </row>
    <row r="188" spans="1:17" s="233" customFormat="1" ht="40.5" customHeight="1">
      <c r="A188" s="228">
        <v>161</v>
      </c>
      <c r="B188" s="90" t="s">
        <v>261</v>
      </c>
      <c r="C188" s="229" t="s">
        <v>177</v>
      </c>
      <c r="D188" s="229" t="s">
        <v>182</v>
      </c>
      <c r="E188" s="228" t="s">
        <v>389</v>
      </c>
      <c r="F188" s="228" t="s">
        <v>389</v>
      </c>
      <c r="G188" s="228" t="s">
        <v>389</v>
      </c>
      <c r="H188" s="228" t="s">
        <v>389</v>
      </c>
      <c r="I188" s="228">
        <v>1</v>
      </c>
      <c r="J188" s="228" t="s">
        <v>389</v>
      </c>
      <c r="K188" s="228" t="s">
        <v>389</v>
      </c>
      <c r="L188" s="248">
        <f t="shared" si="27"/>
        <v>8</v>
      </c>
      <c r="M188" s="248">
        <f t="shared" si="29"/>
        <v>1</v>
      </c>
      <c r="N188" s="230">
        <v>90000</v>
      </c>
      <c r="O188" s="231">
        <f t="shared" si="28"/>
        <v>90000</v>
      </c>
      <c r="P188" s="232">
        <v>161</v>
      </c>
      <c r="Q188" s="185">
        <v>9</v>
      </c>
    </row>
    <row r="189" spans="1:17" s="233" customFormat="1" ht="40.5" customHeight="1">
      <c r="A189" s="228">
        <v>162</v>
      </c>
      <c r="B189" s="90" t="s">
        <v>269</v>
      </c>
      <c r="C189" s="229" t="s">
        <v>177</v>
      </c>
      <c r="D189" s="229" t="s">
        <v>182</v>
      </c>
      <c r="E189" s="228" t="s">
        <v>389</v>
      </c>
      <c r="F189" s="228" t="s">
        <v>389</v>
      </c>
      <c r="G189" s="228" t="s">
        <v>389</v>
      </c>
      <c r="H189" s="228" t="s">
        <v>389</v>
      </c>
      <c r="I189" s="228">
        <v>1</v>
      </c>
      <c r="J189" s="228" t="s">
        <v>389</v>
      </c>
      <c r="K189" s="228" t="s">
        <v>389</v>
      </c>
      <c r="L189" s="248">
        <f t="shared" si="27"/>
        <v>8</v>
      </c>
      <c r="M189" s="248">
        <f t="shared" si="29"/>
        <v>1</v>
      </c>
      <c r="N189" s="230">
        <v>90000</v>
      </c>
      <c r="O189" s="231">
        <f t="shared" si="28"/>
        <v>90000</v>
      </c>
      <c r="P189" s="269">
        <v>162</v>
      </c>
      <c r="Q189" s="185">
        <v>10</v>
      </c>
    </row>
    <row r="190" spans="1:17" s="233" customFormat="1" ht="40.5" customHeight="1">
      <c r="A190" s="228">
        <v>163</v>
      </c>
      <c r="B190" s="90" t="s">
        <v>272</v>
      </c>
      <c r="C190" s="229" t="s">
        <v>177</v>
      </c>
      <c r="D190" s="229" t="s">
        <v>182</v>
      </c>
      <c r="E190" s="228" t="s">
        <v>389</v>
      </c>
      <c r="F190" s="228" t="s">
        <v>389</v>
      </c>
      <c r="G190" s="228" t="s">
        <v>389</v>
      </c>
      <c r="H190" s="228" t="s">
        <v>389</v>
      </c>
      <c r="I190" s="228">
        <v>1</v>
      </c>
      <c r="J190" s="228" t="s">
        <v>389</v>
      </c>
      <c r="K190" s="228" t="s">
        <v>389</v>
      </c>
      <c r="L190" s="248">
        <f t="shared" si="27"/>
        <v>8</v>
      </c>
      <c r="M190" s="248">
        <f t="shared" si="29"/>
        <v>1</v>
      </c>
      <c r="N190" s="230">
        <v>90000</v>
      </c>
      <c r="O190" s="231">
        <f t="shared" si="28"/>
        <v>90000</v>
      </c>
      <c r="P190" s="232">
        <v>163</v>
      </c>
      <c r="Q190" s="185"/>
    </row>
    <row r="191" spans="1:17" s="233" customFormat="1" ht="40.5" customHeight="1">
      <c r="A191" s="228">
        <v>164</v>
      </c>
      <c r="B191" s="90" t="s">
        <v>135</v>
      </c>
      <c r="C191" s="229" t="s">
        <v>177</v>
      </c>
      <c r="D191" s="229" t="s">
        <v>182</v>
      </c>
      <c r="E191" s="228" t="s">
        <v>389</v>
      </c>
      <c r="F191" s="228" t="s">
        <v>389</v>
      </c>
      <c r="G191" s="228" t="s">
        <v>389</v>
      </c>
      <c r="H191" s="228" t="s">
        <v>389</v>
      </c>
      <c r="I191" s="228">
        <v>1</v>
      </c>
      <c r="J191" s="228" t="s">
        <v>389</v>
      </c>
      <c r="K191" s="228" t="s">
        <v>389</v>
      </c>
      <c r="L191" s="248">
        <f t="shared" si="27"/>
        <v>8</v>
      </c>
      <c r="M191" s="248">
        <f t="shared" si="29"/>
        <v>1</v>
      </c>
      <c r="N191" s="230">
        <v>90000</v>
      </c>
      <c r="O191" s="231">
        <f t="shared" si="28"/>
        <v>90000</v>
      </c>
      <c r="P191" s="269">
        <v>164</v>
      </c>
      <c r="Q191" s="185"/>
    </row>
    <row r="192" spans="1:17" s="233" customFormat="1" ht="40.5" customHeight="1">
      <c r="A192" s="228">
        <v>165</v>
      </c>
      <c r="B192" s="90" t="s">
        <v>273</v>
      </c>
      <c r="C192" s="229" t="s">
        <v>177</v>
      </c>
      <c r="D192" s="229" t="s">
        <v>182</v>
      </c>
      <c r="E192" s="228" t="s">
        <v>389</v>
      </c>
      <c r="F192" s="228" t="s">
        <v>389</v>
      </c>
      <c r="G192" s="228" t="s">
        <v>389</v>
      </c>
      <c r="H192" s="228" t="s">
        <v>389</v>
      </c>
      <c r="I192" s="228">
        <v>1</v>
      </c>
      <c r="J192" s="228" t="s">
        <v>389</v>
      </c>
      <c r="K192" s="228" t="s">
        <v>389</v>
      </c>
      <c r="L192" s="248">
        <f t="shared" si="27"/>
        <v>8</v>
      </c>
      <c r="M192" s="248">
        <f t="shared" si="29"/>
        <v>1</v>
      </c>
      <c r="N192" s="230">
        <v>90000</v>
      </c>
      <c r="O192" s="231">
        <f t="shared" si="28"/>
        <v>90000</v>
      </c>
      <c r="P192" s="232">
        <v>165</v>
      </c>
      <c r="Q192" s="185"/>
    </row>
    <row r="193" spans="1:17" s="233" customFormat="1" ht="40.5" customHeight="1">
      <c r="A193" s="228">
        <v>166</v>
      </c>
      <c r="B193" s="90" t="s">
        <v>270</v>
      </c>
      <c r="C193" s="229" t="s">
        <v>177</v>
      </c>
      <c r="D193" s="229" t="s">
        <v>182</v>
      </c>
      <c r="E193" s="228" t="s">
        <v>389</v>
      </c>
      <c r="F193" s="228" t="s">
        <v>389</v>
      </c>
      <c r="G193" s="228" t="s">
        <v>389</v>
      </c>
      <c r="H193" s="228" t="s">
        <v>389</v>
      </c>
      <c r="I193" s="228">
        <v>1</v>
      </c>
      <c r="J193" s="228" t="s">
        <v>389</v>
      </c>
      <c r="K193" s="228" t="s">
        <v>389</v>
      </c>
      <c r="L193" s="248">
        <f t="shared" si="27"/>
        <v>8</v>
      </c>
      <c r="M193" s="248">
        <f t="shared" si="29"/>
        <v>1</v>
      </c>
      <c r="N193" s="230">
        <v>90000</v>
      </c>
      <c r="O193" s="231">
        <f t="shared" si="28"/>
        <v>90000</v>
      </c>
      <c r="P193" s="269">
        <v>166</v>
      </c>
      <c r="Q193" s="185"/>
    </row>
    <row r="194" spans="1:17" s="233" customFormat="1" ht="40.5" customHeight="1">
      <c r="A194" s="228">
        <v>167</v>
      </c>
      <c r="B194" s="90" t="s">
        <v>271</v>
      </c>
      <c r="C194" s="229" t="s">
        <v>177</v>
      </c>
      <c r="D194" s="229" t="s">
        <v>182</v>
      </c>
      <c r="E194" s="228" t="s">
        <v>389</v>
      </c>
      <c r="F194" s="228" t="s">
        <v>389</v>
      </c>
      <c r="G194" s="228" t="s">
        <v>389</v>
      </c>
      <c r="H194" s="228" t="s">
        <v>389</v>
      </c>
      <c r="I194" s="228">
        <v>1</v>
      </c>
      <c r="J194" s="228" t="s">
        <v>389</v>
      </c>
      <c r="K194" s="228" t="s">
        <v>389</v>
      </c>
      <c r="L194" s="248">
        <f t="shared" si="27"/>
        <v>8</v>
      </c>
      <c r="M194" s="248">
        <f t="shared" si="29"/>
        <v>1</v>
      </c>
      <c r="N194" s="230">
        <v>90000</v>
      </c>
      <c r="O194" s="231">
        <f t="shared" si="28"/>
        <v>90000</v>
      </c>
      <c r="P194" s="232">
        <v>167</v>
      </c>
      <c r="Q194" s="185"/>
    </row>
    <row r="195" spans="1:17" s="233" customFormat="1" ht="40.5" customHeight="1">
      <c r="A195" s="228">
        <v>168</v>
      </c>
      <c r="B195" s="90" t="s">
        <v>278</v>
      </c>
      <c r="C195" s="229" t="s">
        <v>177</v>
      </c>
      <c r="D195" s="229" t="s">
        <v>182</v>
      </c>
      <c r="E195" s="228" t="s">
        <v>389</v>
      </c>
      <c r="F195" s="228" t="s">
        <v>389</v>
      </c>
      <c r="G195" s="228" t="s">
        <v>389</v>
      </c>
      <c r="H195" s="228" t="s">
        <v>389</v>
      </c>
      <c r="I195" s="228">
        <v>1</v>
      </c>
      <c r="J195" s="228" t="s">
        <v>389</v>
      </c>
      <c r="K195" s="228" t="s">
        <v>389</v>
      </c>
      <c r="L195" s="248">
        <f t="shared" si="27"/>
        <v>8</v>
      </c>
      <c r="M195" s="248">
        <f t="shared" si="29"/>
        <v>1</v>
      </c>
      <c r="N195" s="230">
        <v>90000</v>
      </c>
      <c r="O195" s="231">
        <f t="shared" si="28"/>
        <v>90000</v>
      </c>
      <c r="P195" s="269">
        <v>168</v>
      </c>
      <c r="Q195" s="185"/>
    </row>
    <row r="196" spans="1:17" s="233" customFormat="1" ht="40.5" customHeight="1">
      <c r="A196" s="228">
        <v>169</v>
      </c>
      <c r="B196" s="90" t="s">
        <v>212</v>
      </c>
      <c r="C196" s="229" t="s">
        <v>177</v>
      </c>
      <c r="D196" s="229" t="s">
        <v>182</v>
      </c>
      <c r="E196" s="228" t="s">
        <v>389</v>
      </c>
      <c r="F196" s="228" t="s">
        <v>389</v>
      </c>
      <c r="G196" s="228" t="s">
        <v>389</v>
      </c>
      <c r="H196" s="228" t="s">
        <v>389</v>
      </c>
      <c r="I196" s="228">
        <v>1</v>
      </c>
      <c r="J196" s="228" t="s">
        <v>389</v>
      </c>
      <c r="K196" s="228" t="s">
        <v>389</v>
      </c>
      <c r="L196" s="248">
        <f t="shared" si="27"/>
        <v>8</v>
      </c>
      <c r="M196" s="248">
        <f t="shared" si="29"/>
        <v>1</v>
      </c>
      <c r="N196" s="230">
        <v>90000</v>
      </c>
      <c r="O196" s="231">
        <f t="shared" si="28"/>
        <v>90000</v>
      </c>
      <c r="P196" s="232">
        <v>169</v>
      </c>
      <c r="Q196" s="185"/>
    </row>
    <row r="197" spans="1:17" s="233" customFormat="1" ht="40.5" customHeight="1">
      <c r="A197" s="228">
        <v>170</v>
      </c>
      <c r="B197" s="90" t="s">
        <v>347</v>
      </c>
      <c r="C197" s="229" t="s">
        <v>177</v>
      </c>
      <c r="D197" s="229" t="s">
        <v>182</v>
      </c>
      <c r="E197" s="228" t="s">
        <v>389</v>
      </c>
      <c r="F197" s="228" t="s">
        <v>389</v>
      </c>
      <c r="G197" s="228" t="s">
        <v>389</v>
      </c>
      <c r="H197" s="228" t="s">
        <v>389</v>
      </c>
      <c r="I197" s="228">
        <v>1</v>
      </c>
      <c r="J197" s="228" t="s">
        <v>389</v>
      </c>
      <c r="K197" s="228" t="s">
        <v>389</v>
      </c>
      <c r="L197" s="248">
        <f t="shared" si="27"/>
        <v>8</v>
      </c>
      <c r="M197" s="248">
        <f t="shared" si="29"/>
        <v>1</v>
      </c>
      <c r="N197" s="230">
        <v>90000</v>
      </c>
      <c r="O197" s="231">
        <f t="shared" si="28"/>
        <v>90000</v>
      </c>
      <c r="P197" s="269">
        <v>170</v>
      </c>
      <c r="Q197" s="185"/>
    </row>
    <row r="198" spans="1:17" s="233" customFormat="1" ht="40.5" customHeight="1">
      <c r="A198" s="228">
        <v>171</v>
      </c>
      <c r="B198" s="90" t="s">
        <v>348</v>
      </c>
      <c r="C198" s="263" t="s">
        <v>177</v>
      </c>
      <c r="D198" s="263" t="s">
        <v>182</v>
      </c>
      <c r="E198" s="228" t="s">
        <v>389</v>
      </c>
      <c r="F198" s="228" t="s">
        <v>389</v>
      </c>
      <c r="G198" s="228" t="s">
        <v>389</v>
      </c>
      <c r="H198" s="228" t="s">
        <v>389</v>
      </c>
      <c r="I198" s="228">
        <v>1</v>
      </c>
      <c r="J198" s="228" t="s">
        <v>389</v>
      </c>
      <c r="K198" s="228" t="s">
        <v>389</v>
      </c>
      <c r="L198" s="248">
        <f t="shared" si="27"/>
        <v>8</v>
      </c>
      <c r="M198" s="248">
        <f>SUM(E198:K198)</f>
        <v>1</v>
      </c>
      <c r="N198" s="264">
        <v>90000</v>
      </c>
      <c r="O198" s="231">
        <f t="shared" si="28"/>
        <v>90000</v>
      </c>
      <c r="P198" s="232">
        <v>171</v>
      </c>
      <c r="Q198" s="282"/>
    </row>
    <row r="199" spans="1:17" s="233" customFormat="1" ht="40.5" customHeight="1">
      <c r="A199" s="235"/>
      <c r="B199" s="236"/>
      <c r="C199" s="237"/>
      <c r="D199" s="237"/>
      <c r="E199" s="235"/>
      <c r="F199" s="235"/>
      <c r="G199" s="235"/>
      <c r="H199" s="235"/>
      <c r="I199" s="235"/>
      <c r="J199" s="235"/>
      <c r="K199" s="235"/>
      <c r="L199" s="235"/>
      <c r="M199" s="235"/>
      <c r="N199" s="238"/>
      <c r="O199" s="239"/>
      <c r="P199" s="254"/>
      <c r="Q199" s="185"/>
    </row>
    <row r="200" spans="1:17" s="233" customFormat="1" ht="40.5" customHeight="1">
      <c r="A200" s="255"/>
      <c r="B200" s="256"/>
      <c r="C200" s="257"/>
      <c r="D200" s="257"/>
      <c r="E200" s="255"/>
      <c r="F200" s="255"/>
      <c r="G200" s="255"/>
      <c r="H200" s="255"/>
      <c r="I200" s="255"/>
      <c r="J200" s="255"/>
      <c r="K200" s="255"/>
      <c r="L200" s="255"/>
      <c r="M200" s="255"/>
      <c r="N200" s="258"/>
      <c r="O200" s="259"/>
      <c r="P200" s="260"/>
      <c r="Q200" s="185"/>
    </row>
    <row r="201" spans="1:17" s="233" customFormat="1" ht="40.5" customHeight="1">
      <c r="A201" s="228">
        <v>172</v>
      </c>
      <c r="B201" s="90" t="s">
        <v>349</v>
      </c>
      <c r="C201" s="266" t="s">
        <v>177</v>
      </c>
      <c r="D201" s="266" t="s">
        <v>182</v>
      </c>
      <c r="E201" s="228" t="s">
        <v>389</v>
      </c>
      <c r="F201" s="228" t="s">
        <v>389</v>
      </c>
      <c r="G201" s="228" t="s">
        <v>389</v>
      </c>
      <c r="H201" s="228" t="s">
        <v>389</v>
      </c>
      <c r="I201" s="228">
        <v>1</v>
      </c>
      <c r="J201" s="228" t="s">
        <v>389</v>
      </c>
      <c r="K201" s="228" t="s">
        <v>389</v>
      </c>
      <c r="L201" s="248">
        <f t="shared" ref="L201:L206" si="30">M201*8</f>
        <v>8</v>
      </c>
      <c r="M201" s="248">
        <f t="shared" ref="M201:M206" si="31">SUM(E201:K201)</f>
        <v>1</v>
      </c>
      <c r="N201" s="250">
        <v>90000</v>
      </c>
      <c r="O201" s="271">
        <f t="shared" ref="O201:O206" si="32">M201*N201</f>
        <v>90000</v>
      </c>
      <c r="P201" s="269">
        <v>172</v>
      </c>
      <c r="Q201" s="185"/>
    </row>
    <row r="202" spans="1:17" s="233" customFormat="1" ht="40.5" customHeight="1">
      <c r="A202" s="228">
        <v>173</v>
      </c>
      <c r="B202" s="90" t="s">
        <v>220</v>
      </c>
      <c r="C202" s="229" t="s">
        <v>177</v>
      </c>
      <c r="D202" s="229" t="s">
        <v>182</v>
      </c>
      <c r="E202" s="228" t="s">
        <v>389</v>
      </c>
      <c r="F202" s="228" t="s">
        <v>389</v>
      </c>
      <c r="G202" s="228" t="s">
        <v>389</v>
      </c>
      <c r="H202" s="228" t="s">
        <v>389</v>
      </c>
      <c r="I202" s="228">
        <v>1</v>
      </c>
      <c r="J202" s="228" t="s">
        <v>389</v>
      </c>
      <c r="K202" s="228" t="s">
        <v>389</v>
      </c>
      <c r="L202" s="248">
        <f t="shared" si="30"/>
        <v>8</v>
      </c>
      <c r="M202" s="248">
        <f t="shared" si="31"/>
        <v>1</v>
      </c>
      <c r="N202" s="230">
        <v>90000</v>
      </c>
      <c r="O202" s="271">
        <f t="shared" si="32"/>
        <v>90000</v>
      </c>
      <c r="P202" s="232">
        <v>173</v>
      </c>
      <c r="Q202" s="185"/>
    </row>
    <row r="203" spans="1:17" s="233" customFormat="1" ht="40.5" customHeight="1">
      <c r="A203" s="228">
        <v>174</v>
      </c>
      <c r="B203" s="90" t="s">
        <v>277</v>
      </c>
      <c r="C203" s="229" t="s">
        <v>177</v>
      </c>
      <c r="D203" s="229" t="s">
        <v>182</v>
      </c>
      <c r="E203" s="228" t="s">
        <v>389</v>
      </c>
      <c r="F203" s="228" t="s">
        <v>389</v>
      </c>
      <c r="G203" s="228" t="s">
        <v>389</v>
      </c>
      <c r="H203" s="228" t="s">
        <v>389</v>
      </c>
      <c r="I203" s="228">
        <v>1</v>
      </c>
      <c r="J203" s="228" t="s">
        <v>389</v>
      </c>
      <c r="K203" s="228" t="s">
        <v>389</v>
      </c>
      <c r="L203" s="248">
        <f t="shared" si="30"/>
        <v>8</v>
      </c>
      <c r="M203" s="248">
        <f t="shared" si="31"/>
        <v>1</v>
      </c>
      <c r="N203" s="230">
        <v>90000</v>
      </c>
      <c r="O203" s="271">
        <f t="shared" si="32"/>
        <v>90000</v>
      </c>
      <c r="P203" s="269">
        <v>174</v>
      </c>
      <c r="Q203" s="185"/>
    </row>
    <row r="204" spans="1:17" s="233" customFormat="1" ht="40.5" customHeight="1">
      <c r="A204" s="228">
        <v>175</v>
      </c>
      <c r="B204" s="90" t="s">
        <v>279</v>
      </c>
      <c r="C204" s="229" t="s">
        <v>177</v>
      </c>
      <c r="D204" s="229" t="s">
        <v>182</v>
      </c>
      <c r="E204" s="228" t="s">
        <v>389</v>
      </c>
      <c r="F204" s="228" t="s">
        <v>389</v>
      </c>
      <c r="G204" s="228" t="s">
        <v>389</v>
      </c>
      <c r="H204" s="228" t="s">
        <v>389</v>
      </c>
      <c r="I204" s="228">
        <v>1</v>
      </c>
      <c r="J204" s="228" t="s">
        <v>389</v>
      </c>
      <c r="K204" s="228" t="s">
        <v>389</v>
      </c>
      <c r="L204" s="248">
        <f t="shared" si="30"/>
        <v>8</v>
      </c>
      <c r="M204" s="248">
        <f t="shared" si="31"/>
        <v>1</v>
      </c>
      <c r="N204" s="230">
        <v>90000</v>
      </c>
      <c r="O204" s="271">
        <f t="shared" si="32"/>
        <v>90000</v>
      </c>
      <c r="P204" s="232">
        <v>175</v>
      </c>
      <c r="Q204" s="185"/>
    </row>
    <row r="205" spans="1:17" s="233" customFormat="1" ht="40.5" customHeight="1">
      <c r="A205" s="228">
        <v>176</v>
      </c>
      <c r="B205" s="90" t="s">
        <v>280</v>
      </c>
      <c r="C205" s="229" t="s">
        <v>177</v>
      </c>
      <c r="D205" s="229" t="s">
        <v>182</v>
      </c>
      <c r="E205" s="228" t="s">
        <v>389</v>
      </c>
      <c r="F205" s="228" t="s">
        <v>389</v>
      </c>
      <c r="G205" s="228" t="s">
        <v>389</v>
      </c>
      <c r="H205" s="228" t="s">
        <v>389</v>
      </c>
      <c r="I205" s="228">
        <v>1</v>
      </c>
      <c r="J205" s="228" t="s">
        <v>389</v>
      </c>
      <c r="K205" s="228" t="s">
        <v>389</v>
      </c>
      <c r="L205" s="248">
        <f t="shared" si="30"/>
        <v>8</v>
      </c>
      <c r="M205" s="248">
        <f t="shared" si="31"/>
        <v>1</v>
      </c>
      <c r="N205" s="230">
        <v>90000</v>
      </c>
      <c r="O205" s="271">
        <f t="shared" si="32"/>
        <v>90000</v>
      </c>
      <c r="P205" s="269">
        <v>176</v>
      </c>
      <c r="Q205" s="185"/>
    </row>
    <row r="206" spans="1:17" s="233" customFormat="1" ht="40.5" customHeight="1">
      <c r="A206" s="228">
        <v>177</v>
      </c>
      <c r="B206" s="90" t="s">
        <v>350</v>
      </c>
      <c r="C206" s="229" t="s">
        <v>177</v>
      </c>
      <c r="D206" s="229" t="s">
        <v>182</v>
      </c>
      <c r="E206" s="228" t="s">
        <v>389</v>
      </c>
      <c r="F206" s="228" t="s">
        <v>389</v>
      </c>
      <c r="G206" s="228" t="s">
        <v>389</v>
      </c>
      <c r="H206" s="228" t="s">
        <v>389</v>
      </c>
      <c r="I206" s="228">
        <v>1</v>
      </c>
      <c r="J206" s="228" t="s">
        <v>389</v>
      </c>
      <c r="K206" s="228" t="s">
        <v>389</v>
      </c>
      <c r="L206" s="248">
        <f t="shared" si="30"/>
        <v>8</v>
      </c>
      <c r="M206" s="248">
        <f t="shared" si="31"/>
        <v>1</v>
      </c>
      <c r="N206" s="230">
        <v>90000</v>
      </c>
      <c r="O206" s="271">
        <f t="shared" si="32"/>
        <v>90000</v>
      </c>
      <c r="P206" s="232">
        <v>177</v>
      </c>
      <c r="Q206" s="185"/>
    </row>
    <row r="207" spans="1:17" s="233" customFormat="1" ht="40.5" customHeight="1">
      <c r="A207" s="272"/>
      <c r="B207" s="273" t="s">
        <v>108</v>
      </c>
      <c r="C207" s="273"/>
      <c r="D207" s="273"/>
      <c r="E207" s="228">
        <f t="shared" ref="E207:M207" si="33">SUM(E12:E206)</f>
        <v>46</v>
      </c>
      <c r="F207" s="228">
        <f t="shared" si="33"/>
        <v>49</v>
      </c>
      <c r="G207" s="228">
        <f t="shared" si="33"/>
        <v>46</v>
      </c>
      <c r="H207" s="228">
        <f t="shared" si="33"/>
        <v>49</v>
      </c>
      <c r="I207" s="228">
        <f t="shared" si="33"/>
        <v>47</v>
      </c>
      <c r="J207" s="228">
        <f t="shared" si="33"/>
        <v>46</v>
      </c>
      <c r="K207" s="228">
        <f t="shared" si="33"/>
        <v>49</v>
      </c>
      <c r="L207" s="230">
        <f t="shared" si="33"/>
        <v>2656</v>
      </c>
      <c r="M207" s="230">
        <f t="shared" si="33"/>
        <v>332</v>
      </c>
      <c r="N207" s="230"/>
      <c r="O207" s="231">
        <f>SUM(O12:O206)</f>
        <v>34850000</v>
      </c>
      <c r="P207" s="274"/>
      <c r="Q207" s="185"/>
    </row>
    <row r="208" spans="1:17" s="233" customFormat="1" ht="40.5" customHeight="1">
      <c r="A208" s="275"/>
      <c r="B208" s="249" t="s">
        <v>13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76"/>
      <c r="P208" s="249"/>
      <c r="Q208" s="185"/>
    </row>
    <row r="209" spans="1:18" s="233" customFormat="1" ht="40.5" customHeight="1">
      <c r="A209" s="275"/>
      <c r="B209" s="249" t="s">
        <v>57</v>
      </c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77"/>
      <c r="P209" s="249"/>
      <c r="Q209" s="185"/>
    </row>
    <row r="210" spans="1:18" s="233" customFormat="1" ht="40.5" customHeight="1">
      <c r="A210" s="275"/>
      <c r="B210" s="249" t="s">
        <v>107</v>
      </c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185"/>
    </row>
    <row r="211" spans="1:18" s="233" customFormat="1" ht="27.75" customHeight="1">
      <c r="A211" s="275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 t="s">
        <v>59</v>
      </c>
      <c r="O211" s="278" t="s">
        <v>105</v>
      </c>
      <c r="P211" s="249"/>
      <c r="Q211" s="185"/>
    </row>
    <row r="212" spans="1:18" s="233" customFormat="1" ht="27.75" customHeight="1">
      <c r="A212" s="275"/>
      <c r="B212" s="249" t="s">
        <v>32</v>
      </c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 t="s">
        <v>33</v>
      </c>
      <c r="O212" s="249"/>
      <c r="P212" s="249"/>
      <c r="Q212" s="282"/>
    </row>
    <row r="213" spans="1:18" s="233" customFormat="1" ht="27.75" customHeight="1">
      <c r="A213" s="275"/>
      <c r="B213" s="249" t="s">
        <v>19</v>
      </c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 t="s">
        <v>60</v>
      </c>
      <c r="O213" s="249"/>
      <c r="P213" s="249"/>
    </row>
    <row r="214" spans="1:18" s="233" customFormat="1" ht="27.75" customHeight="1">
      <c r="A214" s="275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</row>
    <row r="215" spans="1:18" s="233" customFormat="1" ht="27.75" customHeight="1">
      <c r="A215" s="275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</row>
    <row r="216" spans="1:18" s="233" customFormat="1" ht="27.75" customHeight="1">
      <c r="A216" s="275"/>
      <c r="B216" s="249" t="s">
        <v>20</v>
      </c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 t="s">
        <v>23</v>
      </c>
      <c r="O216" s="249"/>
      <c r="P216" s="249"/>
      <c r="R216" s="290">
        <f>'upah 6'!O207+'UPAH 7'!O204</f>
        <v>60765000</v>
      </c>
    </row>
    <row r="217" spans="1:18" s="233" customFormat="1" ht="40.5" customHeight="1">
      <c r="A217" s="279"/>
      <c r="M217" s="280"/>
    </row>
    <row r="218" spans="1:18" s="233" customFormat="1" ht="40.5" customHeight="1">
      <c r="A218" s="279"/>
    </row>
    <row r="219" spans="1:18" s="233" customFormat="1" ht="40.5" customHeight="1">
      <c r="A219" s="279"/>
    </row>
    <row r="220" spans="1:18" s="233" customFormat="1" ht="40.5" customHeight="1">
      <c r="A220" s="279"/>
    </row>
    <row r="221" spans="1:18" s="233" customFormat="1" ht="40.5" customHeight="1">
      <c r="A221" s="279"/>
    </row>
    <row r="222" spans="1:18" s="233" customFormat="1" ht="40.5" customHeight="1">
      <c r="A222" s="279"/>
      <c r="M222" s="233">
        <f>SUBTOTAL(9,M28:M206)</f>
        <v>227</v>
      </c>
    </row>
    <row r="223" spans="1:18" s="233" customFormat="1" ht="40.5" customHeight="1">
      <c r="A223" s="279"/>
    </row>
    <row r="224" spans="1:18" s="233" customFormat="1" ht="40.5" customHeight="1">
      <c r="A224" s="279"/>
    </row>
    <row r="225" spans="1:17" s="233" customFormat="1" ht="40.5" customHeight="1">
      <c r="A225" s="279"/>
    </row>
    <row r="226" spans="1:17" s="233" customFormat="1" ht="40.5" customHeight="1">
      <c r="A226" s="279"/>
    </row>
    <row r="227" spans="1:17" s="233" customFormat="1" ht="40.5" customHeight="1">
      <c r="A227" s="279"/>
    </row>
    <row r="228" spans="1:17" s="233" customFormat="1" ht="40.5" customHeight="1">
      <c r="A228" s="279"/>
    </row>
    <row r="229" spans="1:17" s="233" customFormat="1" ht="40.5" customHeight="1">
      <c r="A229" s="279"/>
    </row>
    <row r="230" spans="1:17" s="233" customFormat="1" ht="40.5" customHeight="1">
      <c r="A230" s="279"/>
      <c r="Q230" s="249" t="s">
        <v>390</v>
      </c>
    </row>
    <row r="231" spans="1:17" s="233" customFormat="1" ht="40.5" customHeight="1">
      <c r="A231" s="279"/>
      <c r="Q231" s="249"/>
    </row>
    <row r="232" spans="1:17" s="233" customFormat="1" ht="40.5" customHeight="1">
      <c r="A232" s="279"/>
      <c r="Q232" s="249"/>
    </row>
    <row r="233" spans="1:17" s="233" customFormat="1" ht="40.5" customHeight="1">
      <c r="A233" s="279"/>
      <c r="Q233" s="249"/>
    </row>
    <row r="234" spans="1:17" s="233" customFormat="1" ht="40.5" customHeight="1">
      <c r="A234" s="279"/>
    </row>
    <row r="235" spans="1:17" s="233" customFormat="1" ht="36.75" customHeight="1">
      <c r="A235" s="279"/>
    </row>
    <row r="236" spans="1:17" s="233" customFormat="1" ht="36.75" customHeight="1">
      <c r="A236" s="279"/>
    </row>
    <row r="237" spans="1:17" s="233" customFormat="1" ht="36.75" customHeight="1">
      <c r="A237" s="279"/>
    </row>
    <row r="238" spans="1:17" s="233" customFormat="1" ht="36.75" customHeight="1">
      <c r="A238" s="279"/>
    </row>
    <row r="239" spans="1:17" s="233" customFormat="1" ht="36.75" customHeight="1">
      <c r="A239" s="279"/>
    </row>
    <row r="240" spans="1:17" s="233" customFormat="1" ht="36.75" customHeight="1">
      <c r="A240" s="279"/>
    </row>
    <row r="241" spans="13:13" ht="36.75" customHeight="1"/>
    <row r="242" spans="13:13" ht="36.75" customHeight="1"/>
    <row r="243" spans="13:13">
      <c r="M243" s="128">
        <f>SUBTOTAL(9,M14:M206)</f>
        <v>318</v>
      </c>
    </row>
  </sheetData>
  <mergeCells count="11">
    <mergeCell ref="E9:K9"/>
    <mergeCell ref="L9:L10"/>
    <mergeCell ref="M9:M10"/>
    <mergeCell ref="A1:P1"/>
    <mergeCell ref="N9:N10"/>
    <mergeCell ref="O9:O10"/>
    <mergeCell ref="P9:P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10000" scale="62" orientation="landscape" horizontalDpi="0" verticalDpi="0" r:id="rId1"/>
  <rowBreaks count="1" manualBreakCount="1">
    <brk id="7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243"/>
  <sheetViews>
    <sheetView view="pageBreakPreview" topLeftCell="A202" zoomScale="60" workbookViewId="0">
      <selection activeCell="J132" sqref="J132"/>
    </sheetView>
  </sheetViews>
  <sheetFormatPr defaultRowHeight="15"/>
  <cols>
    <col min="1" max="1" width="7.5703125" style="178" customWidth="1"/>
    <col min="2" max="2" width="36.5703125" style="128" customWidth="1"/>
    <col min="3" max="3" width="22.28515625" style="128" customWidth="1"/>
    <col min="4" max="4" width="13.42578125" style="128" customWidth="1"/>
    <col min="5" max="7" width="6.42578125" style="128" customWidth="1"/>
    <col min="8" max="8" width="6" style="128" customWidth="1"/>
    <col min="9" max="11" width="6.42578125" style="128" customWidth="1"/>
    <col min="12" max="12" width="18" style="128" bestFit="1" customWidth="1"/>
    <col min="13" max="13" width="11.140625" style="128" customWidth="1"/>
    <col min="14" max="14" width="19.28515625" style="128" customWidth="1"/>
    <col min="15" max="15" width="28" style="128" customWidth="1"/>
    <col min="16" max="16" width="29.85546875" style="128" customWidth="1"/>
    <col min="17" max="17" width="9.140625" style="128"/>
    <col min="18" max="18" width="36" style="128" customWidth="1"/>
    <col min="19" max="16384" width="9.140625" style="128"/>
  </cols>
  <sheetData>
    <row r="1" spans="1:18" s="180" customFormat="1" ht="21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8" ht="21">
      <c r="A2" s="129" t="s">
        <v>28</v>
      </c>
      <c r="B2" s="130"/>
      <c r="C2" s="22" t="s">
        <v>98</v>
      </c>
      <c r="D2" s="22"/>
      <c r="E2" s="22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</row>
    <row r="3" spans="1:18" ht="21">
      <c r="A3" s="129" t="s">
        <v>29</v>
      </c>
      <c r="B3" s="130"/>
      <c r="C3" s="132" t="s">
        <v>283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21">
      <c r="A4" s="129" t="s">
        <v>35</v>
      </c>
      <c r="B4" s="130"/>
      <c r="C4" s="132" t="s">
        <v>100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8" ht="21">
      <c r="A5" s="129" t="s">
        <v>36</v>
      </c>
      <c r="B5" s="130"/>
      <c r="C5" s="132" t="s">
        <v>412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1">
      <c r="A6" s="129" t="s">
        <v>1</v>
      </c>
      <c r="B6" s="130"/>
      <c r="C6" s="132" t="s">
        <v>101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8" ht="21">
      <c r="A7" s="129" t="s">
        <v>2</v>
      </c>
      <c r="B7" s="130"/>
      <c r="C7" s="132" t="s">
        <v>26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8" ht="21">
      <c r="A8" s="129" t="s">
        <v>3</v>
      </c>
      <c r="B8" s="130"/>
      <c r="C8" s="132" t="s">
        <v>102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8" ht="80.25" customHeight="1">
      <c r="A9" s="316" t="s">
        <v>37</v>
      </c>
      <c r="B9" s="313" t="s">
        <v>38</v>
      </c>
      <c r="C9" s="313" t="s">
        <v>8</v>
      </c>
      <c r="D9" s="313" t="s">
        <v>39</v>
      </c>
      <c r="E9" s="318" t="s">
        <v>61</v>
      </c>
      <c r="F9" s="319"/>
      <c r="G9" s="319"/>
      <c r="H9" s="319"/>
      <c r="I9" s="319"/>
      <c r="J9" s="319"/>
      <c r="K9" s="320"/>
      <c r="L9" s="313" t="s">
        <v>80</v>
      </c>
      <c r="M9" s="313" t="s">
        <v>69</v>
      </c>
      <c r="N9" s="313" t="s">
        <v>70</v>
      </c>
      <c r="O9" s="313" t="s">
        <v>71</v>
      </c>
      <c r="P9" s="313" t="s">
        <v>45</v>
      </c>
    </row>
    <row r="10" spans="1:18" ht="21">
      <c r="A10" s="317"/>
      <c r="B10" s="314"/>
      <c r="C10" s="314"/>
      <c r="D10" s="314"/>
      <c r="E10" s="220" t="s">
        <v>62</v>
      </c>
      <c r="F10" s="220" t="s">
        <v>63</v>
      </c>
      <c r="G10" s="220" t="s">
        <v>64</v>
      </c>
      <c r="H10" s="220" t="s">
        <v>65</v>
      </c>
      <c r="I10" s="220" t="s">
        <v>66</v>
      </c>
      <c r="J10" s="220" t="s">
        <v>67</v>
      </c>
      <c r="K10" s="220" t="s">
        <v>68</v>
      </c>
      <c r="L10" s="314"/>
      <c r="M10" s="314"/>
      <c r="N10" s="314"/>
      <c r="O10" s="314"/>
      <c r="P10" s="314"/>
    </row>
    <row r="11" spans="1:18" ht="21">
      <c r="A11" s="133" t="s">
        <v>46</v>
      </c>
      <c r="B11" s="133" t="s">
        <v>47</v>
      </c>
      <c r="C11" s="133" t="s">
        <v>48</v>
      </c>
      <c r="D11" s="133" t="s">
        <v>49</v>
      </c>
      <c r="E11" s="133" t="s">
        <v>50</v>
      </c>
      <c r="F11" s="133" t="s">
        <v>51</v>
      </c>
      <c r="G11" s="133" t="s">
        <v>72</v>
      </c>
      <c r="H11" s="133" t="s">
        <v>52</v>
      </c>
      <c r="I11" s="133" t="s">
        <v>73</v>
      </c>
      <c r="J11" s="133" t="s">
        <v>53</v>
      </c>
      <c r="K11" s="133" t="s">
        <v>74</v>
      </c>
      <c r="L11" s="133" t="s">
        <v>75</v>
      </c>
      <c r="M11" s="133" t="s">
        <v>78</v>
      </c>
      <c r="N11" s="133" t="s">
        <v>76</v>
      </c>
      <c r="O11" s="133" t="s">
        <v>79</v>
      </c>
      <c r="P11" s="133" t="s">
        <v>77</v>
      </c>
    </row>
    <row r="12" spans="1:18" ht="35.25" customHeight="1">
      <c r="A12" s="104">
        <v>1</v>
      </c>
      <c r="B12" s="105" t="s">
        <v>109</v>
      </c>
      <c r="C12" s="106" t="s">
        <v>178</v>
      </c>
      <c r="D12" s="106" t="s">
        <v>182</v>
      </c>
      <c r="E12" s="104">
        <v>1</v>
      </c>
      <c r="F12" s="104">
        <v>1</v>
      </c>
      <c r="G12" s="104">
        <v>1</v>
      </c>
      <c r="H12" s="104">
        <v>1</v>
      </c>
      <c r="I12" s="104">
        <v>1</v>
      </c>
      <c r="J12" s="104">
        <v>1</v>
      </c>
      <c r="K12" s="104">
        <v>1</v>
      </c>
      <c r="L12" s="104">
        <f>M12*8</f>
        <v>56</v>
      </c>
      <c r="M12" s="104">
        <f>SUM(E12:K12)</f>
        <v>7</v>
      </c>
      <c r="N12" s="134">
        <v>150000</v>
      </c>
      <c r="O12" s="135">
        <f>M12*N12</f>
        <v>1050000</v>
      </c>
      <c r="P12" s="136">
        <v>1</v>
      </c>
    </row>
    <row r="13" spans="1:18" ht="35.2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4">
        <v>1</v>
      </c>
      <c r="F13" s="104">
        <v>1</v>
      </c>
      <c r="G13" s="104">
        <v>1</v>
      </c>
      <c r="H13" s="104">
        <v>1</v>
      </c>
      <c r="I13" s="104">
        <v>1</v>
      </c>
      <c r="J13" s="104">
        <v>1</v>
      </c>
      <c r="K13" s="104">
        <v>1</v>
      </c>
      <c r="L13" s="104">
        <f t="shared" ref="L13:L24" si="0">M13*8</f>
        <v>56</v>
      </c>
      <c r="M13" s="104">
        <f t="shared" ref="M13:M24" si="1">SUM(E13:K13)</f>
        <v>7</v>
      </c>
      <c r="N13" s="134">
        <f>N12</f>
        <v>150000</v>
      </c>
      <c r="O13" s="135">
        <f t="shared" ref="O13:O24" si="2">M13*N13</f>
        <v>1050000</v>
      </c>
      <c r="P13" s="137">
        <v>2</v>
      </c>
      <c r="R13" s="128">
        <v>28</v>
      </c>
    </row>
    <row r="14" spans="1:18" ht="35.25" customHeight="1">
      <c r="A14" s="104">
        <v>3</v>
      </c>
      <c r="B14" s="105" t="s">
        <v>391</v>
      </c>
      <c r="C14" s="106" t="s">
        <v>180</v>
      </c>
      <c r="D14" s="106" t="s">
        <v>182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f t="shared" si="0"/>
        <v>56</v>
      </c>
      <c r="M14" s="104">
        <f t="shared" si="1"/>
        <v>7</v>
      </c>
      <c r="N14" s="134">
        <v>135000</v>
      </c>
      <c r="O14" s="135">
        <f t="shared" si="2"/>
        <v>945000</v>
      </c>
      <c r="P14" s="136">
        <v>3</v>
      </c>
    </row>
    <row r="15" spans="1:18" ht="35.2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  <c r="L15" s="104">
        <f t="shared" si="0"/>
        <v>56</v>
      </c>
      <c r="M15" s="104">
        <f t="shared" si="1"/>
        <v>7</v>
      </c>
      <c r="N15" s="134">
        <v>135000</v>
      </c>
      <c r="O15" s="135">
        <f t="shared" si="2"/>
        <v>945000</v>
      </c>
      <c r="P15" s="137">
        <v>4</v>
      </c>
      <c r="R15" s="128">
        <f>M15+M56</f>
        <v>8</v>
      </c>
    </row>
    <row r="16" spans="1:18" ht="35.25" customHeight="1">
      <c r="A16" s="104">
        <v>5</v>
      </c>
      <c r="B16" s="105" t="s">
        <v>251</v>
      </c>
      <c r="C16" s="106" t="s">
        <v>180</v>
      </c>
      <c r="D16" s="106" t="s">
        <v>182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  <c r="L16" s="104">
        <f t="shared" si="0"/>
        <v>56</v>
      </c>
      <c r="M16" s="104">
        <f t="shared" si="1"/>
        <v>7</v>
      </c>
      <c r="N16" s="134">
        <v>135000</v>
      </c>
      <c r="O16" s="135">
        <f t="shared" si="2"/>
        <v>945000</v>
      </c>
      <c r="P16" s="136">
        <v>5</v>
      </c>
      <c r="R16" s="128">
        <f>M16</f>
        <v>7</v>
      </c>
    </row>
    <row r="17" spans="1:18" ht="35.25" customHeight="1">
      <c r="A17" s="104">
        <v>6</v>
      </c>
      <c r="B17" s="105" t="s">
        <v>115</v>
      </c>
      <c r="C17" s="106" t="s">
        <v>180</v>
      </c>
      <c r="D17" s="106" t="s">
        <v>182</v>
      </c>
      <c r="E17" s="104">
        <v>1</v>
      </c>
      <c r="F17" s="104">
        <v>1</v>
      </c>
      <c r="G17" s="104">
        <v>1</v>
      </c>
      <c r="H17" s="104">
        <v>1</v>
      </c>
      <c r="I17" s="104">
        <v>1</v>
      </c>
      <c r="J17" s="104">
        <v>1</v>
      </c>
      <c r="K17" s="104">
        <v>1</v>
      </c>
      <c r="L17" s="104">
        <f t="shared" si="0"/>
        <v>56</v>
      </c>
      <c r="M17" s="104">
        <f t="shared" si="1"/>
        <v>7</v>
      </c>
      <c r="N17" s="134">
        <v>135000</v>
      </c>
      <c r="O17" s="135">
        <f t="shared" si="2"/>
        <v>945000</v>
      </c>
      <c r="P17" s="137">
        <v>6</v>
      </c>
    </row>
    <row r="18" spans="1:18" ht="35.25" customHeight="1">
      <c r="A18" s="104">
        <v>7</v>
      </c>
      <c r="B18" s="105" t="s">
        <v>110</v>
      </c>
      <c r="C18" s="218" t="s">
        <v>179</v>
      </c>
      <c r="D18" s="106" t="s">
        <v>182</v>
      </c>
      <c r="E18" s="104">
        <v>1</v>
      </c>
      <c r="F18" s="104">
        <v>1</v>
      </c>
      <c r="G18" s="104">
        <v>1</v>
      </c>
      <c r="H18" s="104">
        <v>1</v>
      </c>
      <c r="I18" s="104">
        <v>1</v>
      </c>
      <c r="J18" s="104">
        <v>1</v>
      </c>
      <c r="K18" s="104">
        <v>1</v>
      </c>
      <c r="L18" s="104">
        <f t="shared" si="0"/>
        <v>56</v>
      </c>
      <c r="M18" s="104">
        <f t="shared" si="1"/>
        <v>7</v>
      </c>
      <c r="N18" s="134">
        <v>150000</v>
      </c>
      <c r="O18" s="135">
        <f t="shared" si="2"/>
        <v>1050000</v>
      </c>
      <c r="P18" s="136">
        <v>7</v>
      </c>
    </row>
    <row r="19" spans="1:18" ht="35.25" customHeight="1">
      <c r="A19" s="104">
        <v>8</v>
      </c>
      <c r="B19" s="105" t="s">
        <v>112</v>
      </c>
      <c r="C19" s="106" t="s">
        <v>181</v>
      </c>
      <c r="D19" s="106" t="s">
        <v>182</v>
      </c>
      <c r="E19" s="104">
        <v>1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  <c r="L19" s="104">
        <f t="shared" si="0"/>
        <v>56</v>
      </c>
      <c r="M19" s="104">
        <f t="shared" si="1"/>
        <v>7</v>
      </c>
      <c r="N19" s="134">
        <v>130000</v>
      </c>
      <c r="O19" s="135">
        <f t="shared" si="2"/>
        <v>910000</v>
      </c>
      <c r="P19" s="137">
        <v>8</v>
      </c>
    </row>
    <row r="20" spans="1:18" ht="35.25" customHeight="1">
      <c r="A20" s="104">
        <v>9</v>
      </c>
      <c r="B20" s="105" t="s">
        <v>114</v>
      </c>
      <c r="C20" s="106" t="s">
        <v>181</v>
      </c>
      <c r="D20" s="106" t="s">
        <v>182</v>
      </c>
      <c r="E20" s="104">
        <v>1</v>
      </c>
      <c r="F20" s="104">
        <v>1</v>
      </c>
      <c r="G20" s="104">
        <v>1</v>
      </c>
      <c r="H20" s="104">
        <v>1</v>
      </c>
      <c r="I20" s="104">
        <v>1</v>
      </c>
      <c r="J20" s="104">
        <v>1</v>
      </c>
      <c r="K20" s="104">
        <v>1</v>
      </c>
      <c r="L20" s="104">
        <f t="shared" si="0"/>
        <v>56</v>
      </c>
      <c r="M20" s="104">
        <f t="shared" si="1"/>
        <v>7</v>
      </c>
      <c r="N20" s="134">
        <v>130000</v>
      </c>
      <c r="O20" s="135">
        <f t="shared" si="2"/>
        <v>910000</v>
      </c>
      <c r="P20" s="136">
        <v>9</v>
      </c>
    </row>
    <row r="21" spans="1:18" ht="35.25" customHeight="1">
      <c r="A21" s="104">
        <v>10</v>
      </c>
      <c r="B21" s="105" t="s">
        <v>116</v>
      </c>
      <c r="C21" s="106" t="s">
        <v>181</v>
      </c>
      <c r="D21" s="106" t="s">
        <v>182</v>
      </c>
      <c r="E21" s="104" t="s">
        <v>389</v>
      </c>
      <c r="F21" s="104" t="s">
        <v>389</v>
      </c>
      <c r="G21" s="104" t="s">
        <v>389</v>
      </c>
      <c r="H21" s="104" t="s">
        <v>389</v>
      </c>
      <c r="I21" s="104" t="s">
        <v>389</v>
      </c>
      <c r="J21" s="104" t="s">
        <v>389</v>
      </c>
      <c r="K21" s="104" t="s">
        <v>389</v>
      </c>
      <c r="L21" s="104">
        <f t="shared" si="0"/>
        <v>0</v>
      </c>
      <c r="M21" s="104">
        <f t="shared" si="1"/>
        <v>0</v>
      </c>
      <c r="N21" s="134">
        <v>130000</v>
      </c>
      <c r="O21" s="135">
        <f t="shared" si="2"/>
        <v>0</v>
      </c>
      <c r="P21" s="137">
        <v>10</v>
      </c>
    </row>
    <row r="22" spans="1:18" ht="35.25" customHeight="1">
      <c r="A22" s="104">
        <v>11</v>
      </c>
      <c r="B22" s="105" t="s">
        <v>410</v>
      </c>
      <c r="C22" s="106" t="s">
        <v>181</v>
      </c>
      <c r="D22" s="106" t="s">
        <v>182</v>
      </c>
      <c r="E22" s="104">
        <v>1</v>
      </c>
      <c r="F22" s="104">
        <v>1</v>
      </c>
      <c r="G22" s="104">
        <v>1</v>
      </c>
      <c r="H22" s="104">
        <v>1</v>
      </c>
      <c r="I22" s="104">
        <v>1</v>
      </c>
      <c r="J22" s="104">
        <v>1</v>
      </c>
      <c r="K22" s="104">
        <v>1</v>
      </c>
      <c r="L22" s="104">
        <f t="shared" si="0"/>
        <v>56</v>
      </c>
      <c r="M22" s="104">
        <f t="shared" si="1"/>
        <v>7</v>
      </c>
      <c r="N22" s="134">
        <v>130000</v>
      </c>
      <c r="O22" s="135">
        <f>M22*N22</f>
        <v>910000</v>
      </c>
      <c r="P22" s="136">
        <v>11</v>
      </c>
    </row>
    <row r="23" spans="1:18" ht="35.25" customHeight="1">
      <c r="A23" s="104">
        <v>12</v>
      </c>
      <c r="B23" s="105" t="s">
        <v>392</v>
      </c>
      <c r="C23" s="106" t="s">
        <v>180</v>
      </c>
      <c r="D23" s="106" t="s">
        <v>182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f t="shared" si="0"/>
        <v>56</v>
      </c>
      <c r="M23" s="104">
        <f t="shared" si="1"/>
        <v>7</v>
      </c>
      <c r="N23" s="134">
        <v>135000</v>
      </c>
      <c r="O23" s="135">
        <f t="shared" si="2"/>
        <v>945000</v>
      </c>
      <c r="P23" s="137">
        <v>12</v>
      </c>
    </row>
    <row r="24" spans="1:18" ht="35.25" customHeight="1">
      <c r="A24" s="104">
        <v>13</v>
      </c>
      <c r="B24" s="105" t="s">
        <v>395</v>
      </c>
      <c r="C24" s="218" t="s">
        <v>354</v>
      </c>
      <c r="D24" s="106" t="s">
        <v>182</v>
      </c>
      <c r="E24" s="104" t="s">
        <v>389</v>
      </c>
      <c r="F24" s="104" t="s">
        <v>389</v>
      </c>
      <c r="G24" s="104" t="s">
        <v>389</v>
      </c>
      <c r="H24" s="104" t="s">
        <v>389</v>
      </c>
      <c r="I24" s="104" t="s">
        <v>389</v>
      </c>
      <c r="J24" s="104" t="s">
        <v>389</v>
      </c>
      <c r="K24" s="104" t="s">
        <v>389</v>
      </c>
      <c r="L24" s="104">
        <f t="shared" si="0"/>
        <v>0</v>
      </c>
      <c r="M24" s="104">
        <f t="shared" si="1"/>
        <v>0</v>
      </c>
      <c r="N24" s="134">
        <v>145000</v>
      </c>
      <c r="O24" s="135">
        <f t="shared" si="2"/>
        <v>0</v>
      </c>
      <c r="P24" s="136">
        <v>13</v>
      </c>
    </row>
    <row r="25" spans="1:18" ht="35.25" customHeight="1">
      <c r="A25" s="104">
        <v>14</v>
      </c>
      <c r="B25" s="105" t="s">
        <v>415</v>
      </c>
      <c r="C25" s="106" t="s">
        <v>416</v>
      </c>
      <c r="D25" s="106" t="s">
        <v>182</v>
      </c>
      <c r="E25" s="162">
        <v>1</v>
      </c>
      <c r="F25" s="162">
        <v>1</v>
      </c>
      <c r="G25" s="162">
        <v>1</v>
      </c>
      <c r="H25" s="104">
        <v>1</v>
      </c>
      <c r="I25" s="104">
        <v>1</v>
      </c>
      <c r="J25" s="104">
        <v>1</v>
      </c>
      <c r="K25" s="104">
        <v>1</v>
      </c>
      <c r="L25" s="162">
        <f>M25*8</f>
        <v>56</v>
      </c>
      <c r="M25" s="162">
        <f>SUM(E25:K25)</f>
        <v>7</v>
      </c>
      <c r="N25" s="134">
        <f>N17</f>
        <v>135000</v>
      </c>
      <c r="O25" s="166">
        <f>M25*N25</f>
        <v>945000</v>
      </c>
      <c r="P25" s="137">
        <v>14</v>
      </c>
    </row>
    <row r="26" spans="1:18" ht="35.25" customHeight="1">
      <c r="A26" s="104">
        <v>15</v>
      </c>
      <c r="B26" s="105" t="str">
        <f>'upah  5 '!B26</f>
        <v>Putu Suartawan</v>
      </c>
      <c r="C26" s="106" t="s">
        <v>416</v>
      </c>
      <c r="D26" s="106" t="s">
        <v>182</v>
      </c>
      <c r="E26" s="162">
        <v>1</v>
      </c>
      <c r="F26" s="162">
        <v>1</v>
      </c>
      <c r="G26" s="162">
        <v>1</v>
      </c>
      <c r="H26" s="104">
        <v>1</v>
      </c>
      <c r="I26" s="104">
        <v>1</v>
      </c>
      <c r="J26" s="104">
        <v>1</v>
      </c>
      <c r="K26" s="104">
        <v>1</v>
      </c>
      <c r="L26" s="162">
        <f>M26*8</f>
        <v>56</v>
      </c>
      <c r="M26" s="162">
        <f>SUM(E26:K26)</f>
        <v>7</v>
      </c>
      <c r="N26" s="134">
        <v>135000</v>
      </c>
      <c r="O26" s="166">
        <f>M26*N26</f>
        <v>945000</v>
      </c>
      <c r="P26" s="136">
        <v>15</v>
      </c>
    </row>
    <row r="27" spans="1:18" ht="35.25" customHeight="1">
      <c r="A27" s="143"/>
      <c r="B27" s="144"/>
      <c r="C27" s="145"/>
      <c r="D27" s="145"/>
      <c r="E27" s="143"/>
      <c r="F27" s="143"/>
      <c r="G27" s="143"/>
      <c r="H27" s="143"/>
      <c r="I27" s="143"/>
      <c r="J27" s="143"/>
      <c r="K27" s="143"/>
      <c r="L27" s="143"/>
      <c r="M27" s="143"/>
      <c r="N27" s="146"/>
      <c r="O27" s="147"/>
      <c r="P27" s="168"/>
    </row>
    <row r="28" spans="1:18" ht="35.25" customHeight="1">
      <c r="A28" s="104">
        <v>16</v>
      </c>
      <c r="B28" s="105" t="s">
        <v>301</v>
      </c>
      <c r="C28" s="106" t="s">
        <v>177</v>
      </c>
      <c r="D28" s="106" t="s">
        <v>182</v>
      </c>
      <c r="E28" s="104" t="s">
        <v>389</v>
      </c>
      <c r="F28" s="104" t="s">
        <v>389</v>
      </c>
      <c r="G28" s="104" t="s">
        <v>389</v>
      </c>
      <c r="H28" s="104">
        <v>1</v>
      </c>
      <c r="I28" s="104" t="s">
        <v>389</v>
      </c>
      <c r="J28" s="104" t="s">
        <v>389</v>
      </c>
      <c r="K28" s="104" t="s">
        <v>389</v>
      </c>
      <c r="L28" s="104">
        <f>M28*8</f>
        <v>8</v>
      </c>
      <c r="M28" s="104">
        <f>SUM(E28:K28)</f>
        <v>1</v>
      </c>
      <c r="N28" s="134">
        <v>90000</v>
      </c>
      <c r="O28" s="135">
        <f>M28*N28</f>
        <v>90000</v>
      </c>
      <c r="P28" s="136">
        <v>16</v>
      </c>
      <c r="Q28" s="138"/>
    </row>
    <row r="29" spans="1:18" ht="35.25" customHeight="1">
      <c r="A29" s="104">
        <v>17</v>
      </c>
      <c r="B29" s="105" t="s">
        <v>302</v>
      </c>
      <c r="C29" s="106" t="s">
        <v>177</v>
      </c>
      <c r="D29" s="106" t="s">
        <v>182</v>
      </c>
      <c r="E29" s="104" t="s">
        <v>389</v>
      </c>
      <c r="F29" s="104" t="s">
        <v>389</v>
      </c>
      <c r="G29" s="104" t="s">
        <v>389</v>
      </c>
      <c r="H29" s="104">
        <v>1</v>
      </c>
      <c r="I29" s="104" t="s">
        <v>389</v>
      </c>
      <c r="J29" s="104" t="s">
        <v>389</v>
      </c>
      <c r="K29" s="104" t="s">
        <v>389</v>
      </c>
      <c r="L29" s="104">
        <f t="shared" ref="L29:L46" si="3">M29*8</f>
        <v>8</v>
      </c>
      <c r="M29" s="104">
        <f t="shared" ref="M29:M46" si="4">SUM(E29:K29)</f>
        <v>1</v>
      </c>
      <c r="N29" s="134">
        <v>90000</v>
      </c>
      <c r="O29" s="135">
        <f t="shared" ref="O29:O46" si="5">M29*N29</f>
        <v>90000</v>
      </c>
      <c r="P29" s="137">
        <v>17</v>
      </c>
      <c r="Q29" s="138"/>
    </row>
    <row r="30" spans="1:18" ht="35.25" customHeight="1">
      <c r="A30" s="104">
        <v>18</v>
      </c>
      <c r="B30" s="105" t="s">
        <v>124</v>
      </c>
      <c r="C30" s="106" t="s">
        <v>177</v>
      </c>
      <c r="D30" s="106" t="s">
        <v>182</v>
      </c>
      <c r="E30" s="104" t="s">
        <v>389</v>
      </c>
      <c r="F30" s="104" t="s">
        <v>389</v>
      </c>
      <c r="G30" s="104" t="s">
        <v>389</v>
      </c>
      <c r="H30" s="104">
        <v>1</v>
      </c>
      <c r="I30" s="104" t="s">
        <v>389</v>
      </c>
      <c r="J30" s="104" t="s">
        <v>389</v>
      </c>
      <c r="K30" s="104" t="s">
        <v>389</v>
      </c>
      <c r="L30" s="104">
        <f t="shared" si="3"/>
        <v>8</v>
      </c>
      <c r="M30" s="104">
        <f t="shared" si="4"/>
        <v>1</v>
      </c>
      <c r="N30" s="134">
        <v>90000</v>
      </c>
      <c r="O30" s="135">
        <f t="shared" si="5"/>
        <v>90000</v>
      </c>
      <c r="P30" s="136">
        <v>18</v>
      </c>
      <c r="Q30" s="138"/>
      <c r="R30" s="138"/>
    </row>
    <row r="31" spans="1:18" ht="35.25" customHeight="1">
      <c r="A31" s="104">
        <v>19</v>
      </c>
      <c r="B31" s="105" t="s">
        <v>125</v>
      </c>
      <c r="C31" s="106" t="s">
        <v>177</v>
      </c>
      <c r="D31" s="106" t="s">
        <v>182</v>
      </c>
      <c r="E31" s="104" t="s">
        <v>389</v>
      </c>
      <c r="F31" s="104" t="s">
        <v>389</v>
      </c>
      <c r="G31" s="104" t="s">
        <v>389</v>
      </c>
      <c r="H31" s="104">
        <v>1</v>
      </c>
      <c r="I31" s="104" t="s">
        <v>389</v>
      </c>
      <c r="J31" s="104" t="s">
        <v>389</v>
      </c>
      <c r="K31" s="104" t="s">
        <v>389</v>
      </c>
      <c r="L31" s="104">
        <f t="shared" si="3"/>
        <v>8</v>
      </c>
      <c r="M31" s="104">
        <f t="shared" si="4"/>
        <v>1</v>
      </c>
      <c r="N31" s="134">
        <v>90000</v>
      </c>
      <c r="O31" s="135">
        <f t="shared" si="5"/>
        <v>90000</v>
      </c>
      <c r="P31" s="137">
        <v>19</v>
      </c>
      <c r="Q31" s="138"/>
      <c r="R31" s="138"/>
    </row>
    <row r="32" spans="1:18" s="149" customFormat="1" ht="35.25" customHeight="1">
      <c r="A32" s="104">
        <v>20</v>
      </c>
      <c r="B32" s="112" t="s">
        <v>304</v>
      </c>
      <c r="C32" s="113" t="s">
        <v>177</v>
      </c>
      <c r="D32" s="106" t="s">
        <v>182</v>
      </c>
      <c r="E32" s="104" t="s">
        <v>389</v>
      </c>
      <c r="F32" s="104" t="s">
        <v>389</v>
      </c>
      <c r="G32" s="104" t="s">
        <v>389</v>
      </c>
      <c r="H32" s="104">
        <v>1</v>
      </c>
      <c r="I32" s="104" t="s">
        <v>389</v>
      </c>
      <c r="J32" s="104" t="s">
        <v>389</v>
      </c>
      <c r="K32" s="104" t="s">
        <v>389</v>
      </c>
      <c r="L32" s="104">
        <f t="shared" si="3"/>
        <v>8</v>
      </c>
      <c r="M32" s="104">
        <f t="shared" si="4"/>
        <v>1</v>
      </c>
      <c r="N32" s="134">
        <v>90000</v>
      </c>
      <c r="O32" s="135">
        <f t="shared" si="5"/>
        <v>90000</v>
      </c>
      <c r="P32" s="136">
        <v>20</v>
      </c>
      <c r="Q32" s="138"/>
      <c r="R32" s="138"/>
    </row>
    <row r="33" spans="1:18" s="138" customFormat="1" ht="35.25" customHeight="1">
      <c r="A33" s="104">
        <v>21</v>
      </c>
      <c r="B33" s="105" t="s">
        <v>303</v>
      </c>
      <c r="C33" s="106" t="s">
        <v>177</v>
      </c>
      <c r="D33" s="106" t="s">
        <v>182</v>
      </c>
      <c r="E33" s="104" t="s">
        <v>389</v>
      </c>
      <c r="F33" s="104" t="s">
        <v>389</v>
      </c>
      <c r="G33" s="104" t="s">
        <v>389</v>
      </c>
      <c r="H33" s="104">
        <v>1</v>
      </c>
      <c r="I33" s="104" t="s">
        <v>389</v>
      </c>
      <c r="J33" s="104" t="s">
        <v>389</v>
      </c>
      <c r="K33" s="104" t="s">
        <v>389</v>
      </c>
      <c r="L33" s="104">
        <f t="shared" si="3"/>
        <v>8</v>
      </c>
      <c r="M33" s="104">
        <f t="shared" si="4"/>
        <v>1</v>
      </c>
      <c r="N33" s="134">
        <v>90000</v>
      </c>
      <c r="O33" s="135">
        <f t="shared" si="5"/>
        <v>90000</v>
      </c>
      <c r="P33" s="137">
        <v>21</v>
      </c>
      <c r="Q33" s="128"/>
    </row>
    <row r="34" spans="1:18" s="161" customFormat="1" ht="35.25" customHeight="1">
      <c r="A34" s="104">
        <v>22</v>
      </c>
      <c r="B34" s="105" t="s">
        <v>305</v>
      </c>
      <c r="C34" s="106" t="s">
        <v>177</v>
      </c>
      <c r="D34" s="106" t="s">
        <v>182</v>
      </c>
      <c r="E34" s="104" t="s">
        <v>389</v>
      </c>
      <c r="F34" s="104" t="s">
        <v>389</v>
      </c>
      <c r="G34" s="104" t="s">
        <v>389</v>
      </c>
      <c r="H34" s="104">
        <v>1</v>
      </c>
      <c r="I34" s="104" t="s">
        <v>389</v>
      </c>
      <c r="J34" s="104" t="s">
        <v>389</v>
      </c>
      <c r="K34" s="104" t="s">
        <v>389</v>
      </c>
      <c r="L34" s="104">
        <f t="shared" si="3"/>
        <v>8</v>
      </c>
      <c r="M34" s="104">
        <f t="shared" si="4"/>
        <v>1</v>
      </c>
      <c r="N34" s="134">
        <f>N32</f>
        <v>90000</v>
      </c>
      <c r="O34" s="135">
        <f t="shared" si="5"/>
        <v>90000</v>
      </c>
      <c r="P34" s="136">
        <v>22</v>
      </c>
      <c r="Q34" s="128"/>
      <c r="R34" s="138"/>
    </row>
    <row r="35" spans="1:18" s="138" customFormat="1" ht="35.25" customHeight="1">
      <c r="A35" s="104">
        <v>23</v>
      </c>
      <c r="B35" s="105" t="s">
        <v>194</v>
      </c>
      <c r="C35" s="106" t="s">
        <v>177</v>
      </c>
      <c r="D35" s="106" t="s">
        <v>182</v>
      </c>
      <c r="E35" s="104" t="s">
        <v>389</v>
      </c>
      <c r="F35" s="104" t="s">
        <v>389</v>
      </c>
      <c r="G35" s="104" t="s">
        <v>389</v>
      </c>
      <c r="H35" s="104">
        <v>1</v>
      </c>
      <c r="I35" s="104" t="s">
        <v>389</v>
      </c>
      <c r="J35" s="104" t="s">
        <v>389</v>
      </c>
      <c r="K35" s="104" t="s">
        <v>389</v>
      </c>
      <c r="L35" s="104">
        <f t="shared" si="3"/>
        <v>8</v>
      </c>
      <c r="M35" s="104">
        <f t="shared" si="4"/>
        <v>1</v>
      </c>
      <c r="N35" s="134">
        <v>90000</v>
      </c>
      <c r="O35" s="135">
        <f t="shared" si="5"/>
        <v>90000</v>
      </c>
      <c r="P35" s="137">
        <v>23</v>
      </c>
      <c r="Q35" s="128"/>
    </row>
    <row r="36" spans="1:18" ht="35.25" customHeight="1">
      <c r="A36" s="104">
        <v>24</v>
      </c>
      <c r="B36" s="105" t="s">
        <v>126</v>
      </c>
      <c r="C36" s="106" t="s">
        <v>177</v>
      </c>
      <c r="D36" s="106" t="s">
        <v>182</v>
      </c>
      <c r="E36" s="104" t="s">
        <v>389</v>
      </c>
      <c r="F36" s="104" t="s">
        <v>389</v>
      </c>
      <c r="G36" s="104" t="s">
        <v>389</v>
      </c>
      <c r="H36" s="104">
        <v>1</v>
      </c>
      <c r="I36" s="104" t="s">
        <v>389</v>
      </c>
      <c r="J36" s="104" t="s">
        <v>389</v>
      </c>
      <c r="K36" s="104" t="s">
        <v>389</v>
      </c>
      <c r="L36" s="104">
        <f t="shared" si="3"/>
        <v>8</v>
      </c>
      <c r="M36" s="104">
        <f t="shared" si="4"/>
        <v>1</v>
      </c>
      <c r="N36" s="134">
        <f t="shared" ref="N36:N46" si="6">N34</f>
        <v>90000</v>
      </c>
      <c r="O36" s="135">
        <f t="shared" si="5"/>
        <v>90000</v>
      </c>
      <c r="P36" s="136">
        <v>24</v>
      </c>
    </row>
    <row r="37" spans="1:18" ht="35.25" customHeight="1">
      <c r="A37" s="104">
        <v>25</v>
      </c>
      <c r="B37" s="105" t="s">
        <v>193</v>
      </c>
      <c r="C37" s="106" t="s">
        <v>177</v>
      </c>
      <c r="D37" s="106" t="s">
        <v>182</v>
      </c>
      <c r="E37" s="104" t="s">
        <v>389</v>
      </c>
      <c r="F37" s="104" t="s">
        <v>389</v>
      </c>
      <c r="G37" s="104" t="s">
        <v>389</v>
      </c>
      <c r="H37" s="104">
        <v>1</v>
      </c>
      <c r="I37" s="104" t="s">
        <v>389</v>
      </c>
      <c r="J37" s="104" t="s">
        <v>389</v>
      </c>
      <c r="K37" s="104" t="s">
        <v>389</v>
      </c>
      <c r="L37" s="104">
        <f t="shared" si="3"/>
        <v>8</v>
      </c>
      <c r="M37" s="104">
        <f t="shared" si="4"/>
        <v>1</v>
      </c>
      <c r="N37" s="134">
        <f t="shared" si="6"/>
        <v>90000</v>
      </c>
      <c r="O37" s="135">
        <f t="shared" si="5"/>
        <v>90000</v>
      </c>
      <c r="P37" s="137">
        <v>25</v>
      </c>
    </row>
    <row r="38" spans="1:18" ht="26.25" customHeight="1">
      <c r="A38" s="104">
        <v>26</v>
      </c>
      <c r="B38" s="105" t="s">
        <v>127</v>
      </c>
      <c r="C38" s="106" t="s">
        <v>177</v>
      </c>
      <c r="D38" s="106" t="s">
        <v>182</v>
      </c>
      <c r="E38" s="104" t="s">
        <v>389</v>
      </c>
      <c r="F38" s="104" t="s">
        <v>389</v>
      </c>
      <c r="G38" s="104" t="s">
        <v>389</v>
      </c>
      <c r="H38" s="104">
        <v>1</v>
      </c>
      <c r="I38" s="104" t="s">
        <v>389</v>
      </c>
      <c r="J38" s="104" t="s">
        <v>389</v>
      </c>
      <c r="K38" s="104" t="s">
        <v>389</v>
      </c>
      <c r="L38" s="104">
        <f t="shared" si="3"/>
        <v>8</v>
      </c>
      <c r="M38" s="104">
        <f t="shared" si="4"/>
        <v>1</v>
      </c>
      <c r="N38" s="134">
        <f t="shared" si="6"/>
        <v>90000</v>
      </c>
      <c r="O38" s="135">
        <f t="shared" si="5"/>
        <v>90000</v>
      </c>
      <c r="P38" s="136">
        <v>26</v>
      </c>
    </row>
    <row r="39" spans="1:18" ht="34.5" customHeight="1">
      <c r="A39" s="104">
        <v>27</v>
      </c>
      <c r="B39" s="105" t="s">
        <v>308</v>
      </c>
      <c r="C39" s="106" t="s">
        <v>177</v>
      </c>
      <c r="D39" s="106" t="s">
        <v>182</v>
      </c>
      <c r="E39" s="104" t="s">
        <v>389</v>
      </c>
      <c r="F39" s="104" t="s">
        <v>389</v>
      </c>
      <c r="G39" s="104" t="s">
        <v>389</v>
      </c>
      <c r="H39" s="104">
        <v>1</v>
      </c>
      <c r="I39" s="104" t="s">
        <v>389</v>
      </c>
      <c r="J39" s="104" t="s">
        <v>389</v>
      </c>
      <c r="K39" s="104" t="s">
        <v>389</v>
      </c>
      <c r="L39" s="104">
        <f t="shared" si="3"/>
        <v>8</v>
      </c>
      <c r="M39" s="104">
        <f t="shared" si="4"/>
        <v>1</v>
      </c>
      <c r="N39" s="134">
        <f t="shared" si="6"/>
        <v>90000</v>
      </c>
      <c r="O39" s="135">
        <f t="shared" si="5"/>
        <v>90000</v>
      </c>
      <c r="P39" s="137">
        <v>27</v>
      </c>
    </row>
    <row r="40" spans="1:18" ht="34.5" customHeight="1">
      <c r="A40" s="104">
        <v>28</v>
      </c>
      <c r="B40" s="105" t="s">
        <v>306</v>
      </c>
      <c r="C40" s="106" t="s">
        <v>177</v>
      </c>
      <c r="D40" s="106" t="s">
        <v>182</v>
      </c>
      <c r="E40" s="104" t="s">
        <v>389</v>
      </c>
      <c r="F40" s="104" t="s">
        <v>389</v>
      </c>
      <c r="G40" s="104" t="s">
        <v>389</v>
      </c>
      <c r="H40" s="104">
        <v>1</v>
      </c>
      <c r="I40" s="104" t="s">
        <v>389</v>
      </c>
      <c r="J40" s="104" t="s">
        <v>389</v>
      </c>
      <c r="K40" s="104" t="s">
        <v>389</v>
      </c>
      <c r="L40" s="104">
        <f t="shared" si="3"/>
        <v>8</v>
      </c>
      <c r="M40" s="104">
        <f t="shared" si="4"/>
        <v>1</v>
      </c>
      <c r="N40" s="134">
        <f t="shared" si="6"/>
        <v>90000</v>
      </c>
      <c r="O40" s="135">
        <f t="shared" si="5"/>
        <v>90000</v>
      </c>
      <c r="P40" s="136">
        <v>28</v>
      </c>
    </row>
    <row r="41" spans="1:18" ht="34.5" customHeight="1">
      <c r="A41" s="104">
        <v>29</v>
      </c>
      <c r="B41" s="105" t="s">
        <v>307</v>
      </c>
      <c r="C41" s="106" t="s">
        <v>177</v>
      </c>
      <c r="D41" s="106" t="s">
        <v>182</v>
      </c>
      <c r="E41" s="104" t="s">
        <v>389</v>
      </c>
      <c r="F41" s="104" t="s">
        <v>389</v>
      </c>
      <c r="G41" s="104" t="s">
        <v>389</v>
      </c>
      <c r="H41" s="104">
        <v>1</v>
      </c>
      <c r="I41" s="104" t="s">
        <v>389</v>
      </c>
      <c r="J41" s="104" t="s">
        <v>389</v>
      </c>
      <c r="K41" s="104" t="s">
        <v>389</v>
      </c>
      <c r="L41" s="104">
        <f t="shared" si="3"/>
        <v>8</v>
      </c>
      <c r="M41" s="104">
        <f t="shared" si="4"/>
        <v>1</v>
      </c>
      <c r="N41" s="134">
        <f t="shared" si="6"/>
        <v>90000</v>
      </c>
      <c r="O41" s="135">
        <f t="shared" si="5"/>
        <v>90000</v>
      </c>
      <c r="P41" s="137">
        <v>29</v>
      </c>
    </row>
    <row r="42" spans="1:18" ht="34.5" customHeight="1">
      <c r="A42" s="104">
        <v>30</v>
      </c>
      <c r="B42" s="105" t="s">
        <v>188</v>
      </c>
      <c r="C42" s="106" t="s">
        <v>177</v>
      </c>
      <c r="D42" s="106" t="s">
        <v>182</v>
      </c>
      <c r="E42" s="104" t="s">
        <v>389</v>
      </c>
      <c r="F42" s="104" t="s">
        <v>389</v>
      </c>
      <c r="G42" s="104" t="s">
        <v>389</v>
      </c>
      <c r="H42" s="104">
        <v>1</v>
      </c>
      <c r="I42" s="104" t="s">
        <v>389</v>
      </c>
      <c r="J42" s="104" t="s">
        <v>389</v>
      </c>
      <c r="K42" s="104" t="s">
        <v>389</v>
      </c>
      <c r="L42" s="104">
        <f t="shared" si="3"/>
        <v>8</v>
      </c>
      <c r="M42" s="104">
        <f t="shared" si="4"/>
        <v>1</v>
      </c>
      <c r="N42" s="134">
        <f t="shared" si="6"/>
        <v>90000</v>
      </c>
      <c r="O42" s="135">
        <f t="shared" si="5"/>
        <v>90000</v>
      </c>
      <c r="P42" s="136">
        <v>30</v>
      </c>
    </row>
    <row r="43" spans="1:18" ht="34.5" customHeight="1">
      <c r="A43" s="104">
        <v>31</v>
      </c>
      <c r="B43" s="105" t="s">
        <v>309</v>
      </c>
      <c r="C43" s="106" t="s">
        <v>177</v>
      </c>
      <c r="D43" s="106" t="s">
        <v>182</v>
      </c>
      <c r="E43" s="104" t="s">
        <v>389</v>
      </c>
      <c r="F43" s="104" t="s">
        <v>389</v>
      </c>
      <c r="G43" s="104" t="s">
        <v>389</v>
      </c>
      <c r="H43" s="104">
        <v>1</v>
      </c>
      <c r="I43" s="104" t="s">
        <v>389</v>
      </c>
      <c r="J43" s="104" t="s">
        <v>389</v>
      </c>
      <c r="K43" s="104" t="s">
        <v>389</v>
      </c>
      <c r="L43" s="104">
        <f t="shared" si="3"/>
        <v>8</v>
      </c>
      <c r="M43" s="104">
        <f t="shared" si="4"/>
        <v>1</v>
      </c>
      <c r="N43" s="134">
        <f t="shared" si="6"/>
        <v>90000</v>
      </c>
      <c r="O43" s="135">
        <f t="shared" si="5"/>
        <v>90000</v>
      </c>
      <c r="P43" s="137">
        <v>31</v>
      </c>
      <c r="Q43" s="128">
        <v>1</v>
      </c>
    </row>
    <row r="44" spans="1:18" ht="34.5" customHeight="1">
      <c r="A44" s="104">
        <v>32</v>
      </c>
      <c r="B44" s="105" t="s">
        <v>310</v>
      </c>
      <c r="C44" s="106" t="s">
        <v>177</v>
      </c>
      <c r="D44" s="106" t="s">
        <v>182</v>
      </c>
      <c r="E44" s="104" t="s">
        <v>389</v>
      </c>
      <c r="F44" s="104" t="s">
        <v>389</v>
      </c>
      <c r="G44" s="104" t="s">
        <v>389</v>
      </c>
      <c r="H44" s="104">
        <v>1</v>
      </c>
      <c r="I44" s="104" t="s">
        <v>389</v>
      </c>
      <c r="J44" s="104" t="s">
        <v>389</v>
      </c>
      <c r="K44" s="104" t="s">
        <v>389</v>
      </c>
      <c r="L44" s="104">
        <f t="shared" si="3"/>
        <v>8</v>
      </c>
      <c r="M44" s="104">
        <f t="shared" si="4"/>
        <v>1</v>
      </c>
      <c r="N44" s="134">
        <f t="shared" si="6"/>
        <v>90000</v>
      </c>
      <c r="O44" s="135">
        <f t="shared" si="5"/>
        <v>90000</v>
      </c>
      <c r="P44" s="136">
        <v>32</v>
      </c>
      <c r="Q44" s="128">
        <v>2</v>
      </c>
    </row>
    <row r="45" spans="1:18" ht="34.5" customHeight="1">
      <c r="A45" s="104">
        <v>33</v>
      </c>
      <c r="B45" s="105" t="s">
        <v>311</v>
      </c>
      <c r="C45" s="106" t="s">
        <v>177</v>
      </c>
      <c r="D45" s="106" t="s">
        <v>182</v>
      </c>
      <c r="E45" s="104" t="s">
        <v>389</v>
      </c>
      <c r="F45" s="104" t="s">
        <v>389</v>
      </c>
      <c r="G45" s="104" t="s">
        <v>389</v>
      </c>
      <c r="H45" s="104">
        <v>1</v>
      </c>
      <c r="I45" s="104" t="s">
        <v>389</v>
      </c>
      <c r="J45" s="104" t="s">
        <v>389</v>
      </c>
      <c r="K45" s="104" t="s">
        <v>389</v>
      </c>
      <c r="L45" s="104">
        <f t="shared" si="3"/>
        <v>8</v>
      </c>
      <c r="M45" s="104">
        <f t="shared" si="4"/>
        <v>1</v>
      </c>
      <c r="N45" s="134">
        <f t="shared" si="6"/>
        <v>90000</v>
      </c>
      <c r="O45" s="135">
        <f t="shared" si="5"/>
        <v>90000</v>
      </c>
      <c r="P45" s="137">
        <v>33</v>
      </c>
    </row>
    <row r="46" spans="1:18" ht="34.5" customHeight="1">
      <c r="A46" s="104">
        <v>34</v>
      </c>
      <c r="B46" s="105" t="s">
        <v>135</v>
      </c>
      <c r="C46" s="106" t="s">
        <v>177</v>
      </c>
      <c r="D46" s="106" t="s">
        <v>182</v>
      </c>
      <c r="E46" s="104" t="s">
        <v>389</v>
      </c>
      <c r="F46" s="104" t="s">
        <v>389</v>
      </c>
      <c r="G46" s="104" t="s">
        <v>389</v>
      </c>
      <c r="H46" s="104">
        <v>1</v>
      </c>
      <c r="I46" s="104" t="s">
        <v>389</v>
      </c>
      <c r="J46" s="104" t="s">
        <v>389</v>
      </c>
      <c r="K46" s="104" t="s">
        <v>389</v>
      </c>
      <c r="L46" s="104">
        <f t="shared" si="3"/>
        <v>8</v>
      </c>
      <c r="M46" s="104">
        <f t="shared" si="4"/>
        <v>1</v>
      </c>
      <c r="N46" s="134">
        <f t="shared" si="6"/>
        <v>90000</v>
      </c>
      <c r="O46" s="135">
        <f t="shared" si="5"/>
        <v>90000</v>
      </c>
      <c r="P46" s="136">
        <v>34</v>
      </c>
    </row>
    <row r="47" spans="1:18" ht="34.5" customHeight="1">
      <c r="A47" s="143"/>
      <c r="B47" s="144"/>
      <c r="C47" s="145"/>
      <c r="D47" s="145"/>
      <c r="E47" s="143"/>
      <c r="F47" s="143"/>
      <c r="G47" s="143"/>
      <c r="H47" s="143"/>
      <c r="I47" s="143"/>
      <c r="J47" s="143"/>
      <c r="K47" s="143"/>
      <c r="L47" s="143"/>
      <c r="M47" s="143"/>
      <c r="N47" s="146"/>
      <c r="O47" s="147"/>
      <c r="P47" s="223"/>
    </row>
    <row r="48" spans="1:18" ht="34.5" customHeight="1">
      <c r="A48" s="150"/>
      <c r="B48" s="151"/>
      <c r="C48" s="152"/>
      <c r="D48" s="152"/>
      <c r="E48" s="150"/>
      <c r="F48" s="150"/>
      <c r="G48" s="150"/>
      <c r="H48" s="150"/>
      <c r="I48" s="150"/>
      <c r="J48" s="150"/>
      <c r="K48" s="150"/>
      <c r="L48" s="150"/>
      <c r="M48" s="150"/>
      <c r="N48" s="153"/>
      <c r="O48" s="154"/>
      <c r="P48" s="226"/>
    </row>
    <row r="49" spans="1:17" ht="34.5" customHeight="1">
      <c r="A49" s="150"/>
      <c r="B49" s="151"/>
      <c r="C49" s="152"/>
      <c r="D49" s="152"/>
      <c r="E49" s="150"/>
      <c r="F49" s="150"/>
      <c r="G49" s="150"/>
      <c r="H49" s="150"/>
      <c r="I49" s="150"/>
      <c r="J49" s="150"/>
      <c r="K49" s="150"/>
      <c r="L49" s="150"/>
      <c r="M49" s="150"/>
      <c r="N49" s="153"/>
      <c r="O49" s="154"/>
      <c r="P49" s="226"/>
    </row>
    <row r="50" spans="1:17" ht="34.5" customHeight="1">
      <c r="A50" s="150"/>
      <c r="B50" s="151"/>
      <c r="C50" s="152"/>
      <c r="D50" s="152"/>
      <c r="E50" s="150"/>
      <c r="F50" s="150"/>
      <c r="G50" s="150"/>
      <c r="H50" s="150"/>
      <c r="I50" s="150"/>
      <c r="J50" s="150"/>
      <c r="K50" s="150"/>
      <c r="L50" s="150"/>
      <c r="M50" s="150"/>
      <c r="N50" s="153"/>
      <c r="O50" s="154"/>
      <c r="P50" s="226"/>
    </row>
    <row r="51" spans="1:17" ht="34.5" customHeight="1">
      <c r="A51" s="150"/>
      <c r="B51" s="151"/>
      <c r="C51" s="152"/>
      <c r="D51" s="152"/>
      <c r="E51" s="150"/>
      <c r="F51" s="150"/>
      <c r="G51" s="150"/>
      <c r="H51" s="150"/>
      <c r="I51" s="150"/>
      <c r="J51" s="150"/>
      <c r="K51" s="150"/>
      <c r="L51" s="150"/>
      <c r="M51" s="150"/>
      <c r="N51" s="153"/>
      <c r="O51" s="154"/>
      <c r="P51" s="226"/>
    </row>
    <row r="52" spans="1:17" ht="34.5" customHeight="1">
      <c r="A52" s="104">
        <v>35</v>
      </c>
      <c r="B52" s="105" t="s">
        <v>312</v>
      </c>
      <c r="C52" s="106" t="s">
        <v>177</v>
      </c>
      <c r="D52" s="106" t="s">
        <v>182</v>
      </c>
      <c r="E52" s="104" t="s">
        <v>389</v>
      </c>
      <c r="F52" s="104" t="s">
        <v>389</v>
      </c>
      <c r="G52" s="104" t="s">
        <v>389</v>
      </c>
      <c r="H52" s="104">
        <v>1</v>
      </c>
      <c r="I52" s="104" t="s">
        <v>389</v>
      </c>
      <c r="J52" s="104" t="s">
        <v>389</v>
      </c>
      <c r="K52" s="104" t="s">
        <v>389</v>
      </c>
      <c r="L52" s="104">
        <f>M52*8</f>
        <v>8</v>
      </c>
      <c r="M52" s="104">
        <f>SUM(E52:K52)</f>
        <v>1</v>
      </c>
      <c r="N52" s="134">
        <f>N45</f>
        <v>90000</v>
      </c>
      <c r="O52" s="135">
        <f>M52*N52</f>
        <v>90000</v>
      </c>
      <c r="P52" s="136">
        <v>35</v>
      </c>
      <c r="Q52" s="132"/>
    </row>
    <row r="53" spans="1:17" ht="34.5" customHeight="1">
      <c r="A53" s="104">
        <v>36</v>
      </c>
      <c r="B53" s="105" t="s">
        <v>130</v>
      </c>
      <c r="C53" s="106" t="s">
        <v>177</v>
      </c>
      <c r="D53" s="106" t="s">
        <v>182</v>
      </c>
      <c r="E53" s="104" t="s">
        <v>389</v>
      </c>
      <c r="F53" s="104" t="s">
        <v>389</v>
      </c>
      <c r="G53" s="104" t="s">
        <v>389</v>
      </c>
      <c r="H53" s="104">
        <v>1</v>
      </c>
      <c r="I53" s="104" t="s">
        <v>389</v>
      </c>
      <c r="J53" s="104" t="s">
        <v>389</v>
      </c>
      <c r="K53" s="104" t="s">
        <v>389</v>
      </c>
      <c r="L53" s="104">
        <f t="shared" ref="L53:L73" si="7">M53*8</f>
        <v>8</v>
      </c>
      <c r="M53" s="104">
        <f>SUM(E53:K53)</f>
        <v>1</v>
      </c>
      <c r="N53" s="134">
        <f>N46</f>
        <v>90000</v>
      </c>
      <c r="O53" s="135">
        <f t="shared" ref="O53:O73" si="8">M53*N53</f>
        <v>90000</v>
      </c>
      <c r="P53" s="219">
        <v>36</v>
      </c>
    </row>
    <row r="54" spans="1:17" ht="34.5" customHeight="1">
      <c r="A54" s="104">
        <v>37</v>
      </c>
      <c r="B54" s="105" t="s">
        <v>137</v>
      </c>
      <c r="C54" s="106" t="s">
        <v>177</v>
      </c>
      <c r="D54" s="106" t="s">
        <v>182</v>
      </c>
      <c r="E54" s="104" t="s">
        <v>389</v>
      </c>
      <c r="F54" s="104" t="s">
        <v>389</v>
      </c>
      <c r="G54" s="104" t="s">
        <v>389</v>
      </c>
      <c r="H54" s="104">
        <v>1</v>
      </c>
      <c r="I54" s="104" t="s">
        <v>389</v>
      </c>
      <c r="J54" s="104" t="s">
        <v>389</v>
      </c>
      <c r="K54" s="104" t="s">
        <v>389</v>
      </c>
      <c r="L54" s="104">
        <f t="shared" si="7"/>
        <v>8</v>
      </c>
      <c r="M54" s="104">
        <f>SUM(E54:K54)</f>
        <v>1</v>
      </c>
      <c r="N54" s="134">
        <v>90000</v>
      </c>
      <c r="O54" s="135">
        <f t="shared" si="8"/>
        <v>90000</v>
      </c>
      <c r="P54" s="136">
        <v>37</v>
      </c>
    </row>
    <row r="55" spans="1:17" ht="34.5" customHeight="1">
      <c r="A55" s="104">
        <v>38</v>
      </c>
      <c r="B55" s="105" t="s">
        <v>313</v>
      </c>
      <c r="C55" s="106" t="s">
        <v>177</v>
      </c>
      <c r="D55" s="106" t="s">
        <v>182</v>
      </c>
      <c r="E55" s="104" t="s">
        <v>389</v>
      </c>
      <c r="F55" s="104" t="s">
        <v>389</v>
      </c>
      <c r="G55" s="104" t="s">
        <v>389</v>
      </c>
      <c r="H55" s="104">
        <v>1</v>
      </c>
      <c r="I55" s="104" t="s">
        <v>389</v>
      </c>
      <c r="J55" s="104" t="s">
        <v>389</v>
      </c>
      <c r="K55" s="104" t="s">
        <v>389</v>
      </c>
      <c r="L55" s="104">
        <f t="shared" si="7"/>
        <v>8</v>
      </c>
      <c r="M55" s="162">
        <f t="shared" ref="M55:M72" si="9">SUM(E55:K55)</f>
        <v>1</v>
      </c>
      <c r="N55" s="165">
        <v>90000</v>
      </c>
      <c r="O55" s="135">
        <f t="shared" si="8"/>
        <v>90000</v>
      </c>
      <c r="P55" s="219">
        <v>38</v>
      </c>
    </row>
    <row r="56" spans="1:17" ht="34.5" customHeight="1">
      <c r="A56" s="104">
        <v>39</v>
      </c>
      <c r="B56" s="105" t="s">
        <v>129</v>
      </c>
      <c r="C56" s="106" t="s">
        <v>177</v>
      </c>
      <c r="D56" s="106" t="s">
        <v>182</v>
      </c>
      <c r="E56" s="104" t="s">
        <v>389</v>
      </c>
      <c r="F56" s="104" t="s">
        <v>389</v>
      </c>
      <c r="G56" s="104" t="s">
        <v>389</v>
      </c>
      <c r="H56" s="104">
        <v>1</v>
      </c>
      <c r="I56" s="104" t="s">
        <v>389</v>
      </c>
      <c r="J56" s="104" t="s">
        <v>389</v>
      </c>
      <c r="K56" s="104" t="s">
        <v>389</v>
      </c>
      <c r="L56" s="104">
        <f t="shared" si="7"/>
        <v>8</v>
      </c>
      <c r="M56" s="162">
        <f t="shared" si="9"/>
        <v>1</v>
      </c>
      <c r="N56" s="165">
        <v>90000</v>
      </c>
      <c r="O56" s="135">
        <f t="shared" si="8"/>
        <v>90000</v>
      </c>
      <c r="P56" s="136">
        <v>39</v>
      </c>
    </row>
    <row r="57" spans="1:17" ht="34.5" customHeight="1">
      <c r="A57" s="104">
        <v>40</v>
      </c>
      <c r="B57" s="105" t="s">
        <v>195</v>
      </c>
      <c r="C57" s="106" t="s">
        <v>177</v>
      </c>
      <c r="D57" s="106" t="s">
        <v>182</v>
      </c>
      <c r="E57" s="104" t="s">
        <v>389</v>
      </c>
      <c r="F57" s="104" t="s">
        <v>389</v>
      </c>
      <c r="G57" s="104" t="s">
        <v>389</v>
      </c>
      <c r="H57" s="104">
        <v>1</v>
      </c>
      <c r="I57" s="104" t="s">
        <v>389</v>
      </c>
      <c r="J57" s="104" t="s">
        <v>389</v>
      </c>
      <c r="K57" s="104" t="s">
        <v>389</v>
      </c>
      <c r="L57" s="104">
        <f t="shared" si="7"/>
        <v>8</v>
      </c>
      <c r="M57" s="162">
        <f t="shared" si="9"/>
        <v>1</v>
      </c>
      <c r="N57" s="165">
        <v>90000</v>
      </c>
      <c r="O57" s="135">
        <f t="shared" si="8"/>
        <v>90000</v>
      </c>
      <c r="P57" s="219">
        <v>40</v>
      </c>
    </row>
    <row r="58" spans="1:17" ht="34.5" customHeight="1">
      <c r="A58" s="104">
        <v>41</v>
      </c>
      <c r="B58" s="105" t="s">
        <v>314</v>
      </c>
      <c r="C58" s="106" t="s">
        <v>177</v>
      </c>
      <c r="D58" s="106" t="s">
        <v>182</v>
      </c>
      <c r="E58" s="104" t="s">
        <v>389</v>
      </c>
      <c r="F58" s="104" t="s">
        <v>389</v>
      </c>
      <c r="G58" s="104" t="s">
        <v>389</v>
      </c>
      <c r="H58" s="104">
        <v>1</v>
      </c>
      <c r="I58" s="104" t="s">
        <v>389</v>
      </c>
      <c r="J58" s="104" t="s">
        <v>389</v>
      </c>
      <c r="K58" s="104" t="s">
        <v>389</v>
      </c>
      <c r="L58" s="104">
        <f t="shared" si="7"/>
        <v>8</v>
      </c>
      <c r="M58" s="162">
        <f t="shared" si="9"/>
        <v>1</v>
      </c>
      <c r="N58" s="134">
        <v>90000</v>
      </c>
      <c r="O58" s="135">
        <f t="shared" si="8"/>
        <v>90000</v>
      </c>
      <c r="P58" s="136">
        <v>41</v>
      </c>
    </row>
    <row r="59" spans="1:17" s="149" customFormat="1" ht="34.5" customHeight="1">
      <c r="A59" s="104">
        <v>42</v>
      </c>
      <c r="B59" s="105" t="s">
        <v>315</v>
      </c>
      <c r="C59" s="106" t="s">
        <v>177</v>
      </c>
      <c r="D59" s="106" t="s">
        <v>182</v>
      </c>
      <c r="E59" s="104" t="s">
        <v>389</v>
      </c>
      <c r="F59" s="104" t="s">
        <v>389</v>
      </c>
      <c r="G59" s="104" t="s">
        <v>389</v>
      </c>
      <c r="H59" s="104">
        <v>1</v>
      </c>
      <c r="I59" s="104" t="s">
        <v>389</v>
      </c>
      <c r="J59" s="104" t="s">
        <v>389</v>
      </c>
      <c r="K59" s="104" t="s">
        <v>389</v>
      </c>
      <c r="L59" s="104">
        <f t="shared" si="7"/>
        <v>8</v>
      </c>
      <c r="M59" s="162">
        <f t="shared" si="9"/>
        <v>1</v>
      </c>
      <c r="N59" s="134">
        <v>90000</v>
      </c>
      <c r="O59" s="135">
        <f t="shared" si="8"/>
        <v>90000</v>
      </c>
      <c r="P59" s="219">
        <v>42</v>
      </c>
      <c r="Q59" s="128"/>
    </row>
    <row r="60" spans="1:17" s="161" customFormat="1" ht="34.5" customHeight="1">
      <c r="A60" s="104">
        <v>43</v>
      </c>
      <c r="B60" s="105" t="s">
        <v>316</v>
      </c>
      <c r="C60" s="106" t="s">
        <v>177</v>
      </c>
      <c r="D60" s="106" t="s">
        <v>182</v>
      </c>
      <c r="E60" s="104" t="s">
        <v>389</v>
      </c>
      <c r="F60" s="104" t="s">
        <v>389</v>
      </c>
      <c r="G60" s="104" t="s">
        <v>389</v>
      </c>
      <c r="H60" s="104">
        <v>1</v>
      </c>
      <c r="I60" s="104" t="s">
        <v>389</v>
      </c>
      <c r="J60" s="104" t="s">
        <v>389</v>
      </c>
      <c r="K60" s="104" t="s">
        <v>389</v>
      </c>
      <c r="L60" s="104">
        <f t="shared" si="7"/>
        <v>8</v>
      </c>
      <c r="M60" s="162">
        <f t="shared" si="9"/>
        <v>1</v>
      </c>
      <c r="N60" s="134">
        <v>90000</v>
      </c>
      <c r="O60" s="135">
        <f t="shared" si="8"/>
        <v>90000</v>
      </c>
      <c r="P60" s="136">
        <v>43</v>
      </c>
      <c r="Q60" s="128"/>
    </row>
    <row r="61" spans="1:17" ht="33" customHeight="1">
      <c r="A61" s="104">
        <v>44</v>
      </c>
      <c r="B61" s="105" t="s">
        <v>317</v>
      </c>
      <c r="C61" s="106" t="s">
        <v>177</v>
      </c>
      <c r="D61" s="106" t="s">
        <v>182</v>
      </c>
      <c r="E61" s="104" t="s">
        <v>389</v>
      </c>
      <c r="F61" s="104" t="s">
        <v>389</v>
      </c>
      <c r="G61" s="104" t="s">
        <v>389</v>
      </c>
      <c r="H61" s="104">
        <v>1</v>
      </c>
      <c r="I61" s="104" t="s">
        <v>389</v>
      </c>
      <c r="J61" s="104" t="s">
        <v>389</v>
      </c>
      <c r="K61" s="104" t="s">
        <v>389</v>
      </c>
      <c r="L61" s="104">
        <f t="shared" si="7"/>
        <v>8</v>
      </c>
      <c r="M61" s="162">
        <f t="shared" si="9"/>
        <v>1</v>
      </c>
      <c r="N61" s="134">
        <v>90000</v>
      </c>
      <c r="O61" s="135">
        <f t="shared" si="8"/>
        <v>90000</v>
      </c>
      <c r="P61" s="219">
        <v>44</v>
      </c>
      <c r="Q61" s="128">
        <v>2</v>
      </c>
    </row>
    <row r="62" spans="1:17" ht="33" customHeight="1">
      <c r="A62" s="104">
        <v>45</v>
      </c>
      <c r="B62" s="105" t="s">
        <v>351</v>
      </c>
      <c r="C62" s="106" t="s">
        <v>177</v>
      </c>
      <c r="D62" s="106" t="s">
        <v>182</v>
      </c>
      <c r="E62" s="104" t="s">
        <v>389</v>
      </c>
      <c r="F62" s="104" t="s">
        <v>389</v>
      </c>
      <c r="G62" s="104" t="s">
        <v>389</v>
      </c>
      <c r="H62" s="104">
        <v>1</v>
      </c>
      <c r="I62" s="104" t="s">
        <v>389</v>
      </c>
      <c r="J62" s="104" t="s">
        <v>389</v>
      </c>
      <c r="K62" s="104" t="s">
        <v>389</v>
      </c>
      <c r="L62" s="104">
        <f t="shared" si="7"/>
        <v>8</v>
      </c>
      <c r="M62" s="162">
        <f t="shared" si="9"/>
        <v>1</v>
      </c>
      <c r="N62" s="134">
        <v>90000</v>
      </c>
      <c r="O62" s="135">
        <f t="shared" si="8"/>
        <v>90000</v>
      </c>
      <c r="P62" s="136">
        <v>45</v>
      </c>
      <c r="Q62" s="128">
        <v>3</v>
      </c>
    </row>
    <row r="63" spans="1:17" ht="33" customHeight="1">
      <c r="A63" s="104">
        <v>46</v>
      </c>
      <c r="B63" s="112" t="s">
        <v>216</v>
      </c>
      <c r="C63" s="106" t="s">
        <v>177</v>
      </c>
      <c r="D63" s="106" t="s">
        <v>182</v>
      </c>
      <c r="E63" s="104" t="s">
        <v>389</v>
      </c>
      <c r="F63" s="104" t="s">
        <v>389</v>
      </c>
      <c r="G63" s="104" t="s">
        <v>389</v>
      </c>
      <c r="H63" s="104">
        <v>1</v>
      </c>
      <c r="I63" s="104" t="s">
        <v>389</v>
      </c>
      <c r="J63" s="104" t="s">
        <v>389</v>
      </c>
      <c r="K63" s="104" t="s">
        <v>389</v>
      </c>
      <c r="L63" s="104">
        <f t="shared" si="7"/>
        <v>8</v>
      </c>
      <c r="M63" s="162">
        <f t="shared" si="9"/>
        <v>1</v>
      </c>
      <c r="N63" s="134">
        <v>90000</v>
      </c>
      <c r="O63" s="135">
        <f t="shared" si="8"/>
        <v>90000</v>
      </c>
      <c r="P63" s="219">
        <v>46</v>
      </c>
      <c r="Q63" s="225"/>
    </row>
    <row r="64" spans="1:17" ht="33" customHeight="1">
      <c r="A64" s="104">
        <v>47</v>
      </c>
      <c r="B64" s="105" t="s">
        <v>204</v>
      </c>
      <c r="C64" s="106" t="s">
        <v>177</v>
      </c>
      <c r="D64" s="106" t="s">
        <v>182</v>
      </c>
      <c r="E64" s="104" t="s">
        <v>389</v>
      </c>
      <c r="F64" s="104" t="s">
        <v>389</v>
      </c>
      <c r="G64" s="104" t="s">
        <v>389</v>
      </c>
      <c r="H64" s="104" t="s">
        <v>389</v>
      </c>
      <c r="I64" s="104">
        <v>1</v>
      </c>
      <c r="J64" s="104" t="s">
        <v>389</v>
      </c>
      <c r="K64" s="104" t="s">
        <v>389</v>
      </c>
      <c r="L64" s="104">
        <f t="shared" si="7"/>
        <v>8</v>
      </c>
      <c r="M64" s="162">
        <f t="shared" si="9"/>
        <v>1</v>
      </c>
      <c r="N64" s="134">
        <v>90000</v>
      </c>
      <c r="O64" s="135">
        <f t="shared" si="8"/>
        <v>90000</v>
      </c>
      <c r="P64" s="136">
        <v>47</v>
      </c>
      <c r="Q64" s="225"/>
    </row>
    <row r="65" spans="1:17" ht="33" customHeight="1">
      <c r="A65" s="104">
        <v>48</v>
      </c>
      <c r="B65" s="105" t="s">
        <v>318</v>
      </c>
      <c r="C65" s="106" t="s">
        <v>177</v>
      </c>
      <c r="D65" s="106" t="s">
        <v>182</v>
      </c>
      <c r="E65" s="104" t="s">
        <v>389</v>
      </c>
      <c r="F65" s="104" t="s">
        <v>389</v>
      </c>
      <c r="G65" s="104" t="s">
        <v>389</v>
      </c>
      <c r="H65" s="104" t="s">
        <v>389</v>
      </c>
      <c r="I65" s="104">
        <v>1</v>
      </c>
      <c r="J65" s="104" t="s">
        <v>389</v>
      </c>
      <c r="K65" s="104" t="s">
        <v>389</v>
      </c>
      <c r="L65" s="104">
        <f t="shared" si="7"/>
        <v>8</v>
      </c>
      <c r="M65" s="162">
        <f t="shared" si="9"/>
        <v>1</v>
      </c>
      <c r="N65" s="134">
        <v>90000</v>
      </c>
      <c r="O65" s="135">
        <f t="shared" si="8"/>
        <v>90000</v>
      </c>
      <c r="P65" s="219">
        <v>48</v>
      </c>
    </row>
    <row r="66" spans="1:17" ht="33" customHeight="1">
      <c r="A66" s="104">
        <v>49</v>
      </c>
      <c r="B66" s="105" t="s">
        <v>205</v>
      </c>
      <c r="C66" s="106" t="s">
        <v>177</v>
      </c>
      <c r="D66" s="106" t="s">
        <v>182</v>
      </c>
      <c r="E66" s="104" t="s">
        <v>389</v>
      </c>
      <c r="F66" s="104" t="s">
        <v>389</v>
      </c>
      <c r="G66" s="104" t="s">
        <v>389</v>
      </c>
      <c r="H66" s="104" t="s">
        <v>389</v>
      </c>
      <c r="I66" s="104">
        <v>1</v>
      </c>
      <c r="J66" s="104" t="s">
        <v>389</v>
      </c>
      <c r="K66" s="104" t="s">
        <v>389</v>
      </c>
      <c r="L66" s="104">
        <f t="shared" si="7"/>
        <v>8</v>
      </c>
      <c r="M66" s="162">
        <f t="shared" si="9"/>
        <v>1</v>
      </c>
      <c r="N66" s="134">
        <v>90000</v>
      </c>
      <c r="O66" s="135">
        <f t="shared" si="8"/>
        <v>90000</v>
      </c>
      <c r="P66" s="136">
        <v>49</v>
      </c>
    </row>
    <row r="67" spans="1:17" ht="33" customHeight="1">
      <c r="A67" s="104">
        <v>50</v>
      </c>
      <c r="B67" s="105" t="s">
        <v>207</v>
      </c>
      <c r="C67" s="106" t="s">
        <v>177</v>
      </c>
      <c r="D67" s="106" t="s">
        <v>182</v>
      </c>
      <c r="E67" s="104" t="s">
        <v>389</v>
      </c>
      <c r="F67" s="104" t="s">
        <v>389</v>
      </c>
      <c r="G67" s="104" t="s">
        <v>389</v>
      </c>
      <c r="H67" s="104" t="s">
        <v>389</v>
      </c>
      <c r="I67" s="104">
        <v>1</v>
      </c>
      <c r="J67" s="104" t="s">
        <v>389</v>
      </c>
      <c r="K67" s="104" t="s">
        <v>389</v>
      </c>
      <c r="L67" s="104">
        <f t="shared" si="7"/>
        <v>8</v>
      </c>
      <c r="M67" s="162">
        <f t="shared" si="9"/>
        <v>1</v>
      </c>
      <c r="N67" s="134">
        <v>90000</v>
      </c>
      <c r="O67" s="135">
        <f t="shared" si="8"/>
        <v>90000</v>
      </c>
      <c r="P67" s="219">
        <v>50</v>
      </c>
      <c r="Q67" s="132"/>
    </row>
    <row r="68" spans="1:17" s="149" customFormat="1" ht="33" customHeight="1">
      <c r="A68" s="104">
        <v>51</v>
      </c>
      <c r="B68" s="105" t="s">
        <v>120</v>
      </c>
      <c r="C68" s="106" t="s">
        <v>177</v>
      </c>
      <c r="D68" s="106" t="s">
        <v>182</v>
      </c>
      <c r="E68" s="104" t="s">
        <v>389</v>
      </c>
      <c r="F68" s="104" t="s">
        <v>389</v>
      </c>
      <c r="G68" s="104" t="s">
        <v>389</v>
      </c>
      <c r="H68" s="104" t="s">
        <v>389</v>
      </c>
      <c r="I68" s="104">
        <v>1</v>
      </c>
      <c r="J68" s="104" t="s">
        <v>389</v>
      </c>
      <c r="K68" s="104" t="s">
        <v>389</v>
      </c>
      <c r="L68" s="104">
        <f t="shared" si="7"/>
        <v>8</v>
      </c>
      <c r="M68" s="162">
        <f t="shared" si="9"/>
        <v>1</v>
      </c>
      <c r="N68" s="134">
        <v>90000</v>
      </c>
      <c r="O68" s="135">
        <f t="shared" si="8"/>
        <v>90000</v>
      </c>
      <c r="P68" s="136">
        <v>51</v>
      </c>
      <c r="Q68" s="128"/>
    </row>
    <row r="69" spans="1:17" s="161" customFormat="1" ht="33" customHeight="1">
      <c r="A69" s="104">
        <v>52</v>
      </c>
      <c r="B69" s="105" t="s">
        <v>196</v>
      </c>
      <c r="C69" s="106" t="s">
        <v>177</v>
      </c>
      <c r="D69" s="106" t="s">
        <v>182</v>
      </c>
      <c r="E69" s="104" t="s">
        <v>389</v>
      </c>
      <c r="F69" s="104" t="s">
        <v>389</v>
      </c>
      <c r="G69" s="104" t="s">
        <v>389</v>
      </c>
      <c r="H69" s="104" t="s">
        <v>389</v>
      </c>
      <c r="I69" s="104">
        <v>1</v>
      </c>
      <c r="J69" s="104" t="s">
        <v>389</v>
      </c>
      <c r="K69" s="104" t="s">
        <v>389</v>
      </c>
      <c r="L69" s="104">
        <f t="shared" si="7"/>
        <v>8</v>
      </c>
      <c r="M69" s="162">
        <f t="shared" si="9"/>
        <v>1</v>
      </c>
      <c r="N69" s="134">
        <v>90000</v>
      </c>
      <c r="O69" s="135">
        <f t="shared" si="8"/>
        <v>90000</v>
      </c>
      <c r="P69" s="219">
        <v>52</v>
      </c>
      <c r="Q69" s="128"/>
    </row>
    <row r="70" spans="1:17" ht="33" customHeight="1">
      <c r="A70" s="104">
        <v>53</v>
      </c>
      <c r="B70" s="105" t="s">
        <v>197</v>
      </c>
      <c r="C70" s="106" t="s">
        <v>177</v>
      </c>
      <c r="D70" s="106" t="s">
        <v>182</v>
      </c>
      <c r="E70" s="104" t="s">
        <v>389</v>
      </c>
      <c r="F70" s="104" t="s">
        <v>389</v>
      </c>
      <c r="G70" s="104" t="s">
        <v>389</v>
      </c>
      <c r="H70" s="104" t="s">
        <v>389</v>
      </c>
      <c r="I70" s="104">
        <v>1</v>
      </c>
      <c r="J70" s="104" t="s">
        <v>389</v>
      </c>
      <c r="K70" s="104" t="s">
        <v>389</v>
      </c>
      <c r="L70" s="104">
        <f t="shared" si="7"/>
        <v>8</v>
      </c>
      <c r="M70" s="162">
        <f t="shared" si="9"/>
        <v>1</v>
      </c>
      <c r="N70" s="134">
        <v>90000</v>
      </c>
      <c r="O70" s="135">
        <f t="shared" si="8"/>
        <v>90000</v>
      </c>
      <c r="P70" s="136">
        <v>53</v>
      </c>
    </row>
    <row r="71" spans="1:17" ht="33" customHeight="1">
      <c r="A71" s="104">
        <v>54</v>
      </c>
      <c r="B71" s="105" t="s">
        <v>198</v>
      </c>
      <c r="C71" s="106" t="s">
        <v>177</v>
      </c>
      <c r="D71" s="106" t="s">
        <v>182</v>
      </c>
      <c r="E71" s="104" t="s">
        <v>389</v>
      </c>
      <c r="F71" s="104" t="s">
        <v>389</v>
      </c>
      <c r="G71" s="104" t="s">
        <v>389</v>
      </c>
      <c r="H71" s="104" t="s">
        <v>389</v>
      </c>
      <c r="I71" s="104">
        <v>1</v>
      </c>
      <c r="J71" s="104" t="s">
        <v>389</v>
      </c>
      <c r="K71" s="104" t="s">
        <v>389</v>
      </c>
      <c r="L71" s="104">
        <f t="shared" si="7"/>
        <v>8</v>
      </c>
      <c r="M71" s="162">
        <f t="shared" si="9"/>
        <v>1</v>
      </c>
      <c r="N71" s="134">
        <v>90000</v>
      </c>
      <c r="O71" s="135">
        <f t="shared" si="8"/>
        <v>90000</v>
      </c>
      <c r="P71" s="219">
        <v>54</v>
      </c>
    </row>
    <row r="72" spans="1:17" ht="33" customHeight="1">
      <c r="A72" s="104">
        <v>55</v>
      </c>
      <c r="B72" s="105" t="s">
        <v>118</v>
      </c>
      <c r="C72" s="106" t="s">
        <v>177</v>
      </c>
      <c r="D72" s="106" t="s">
        <v>182</v>
      </c>
      <c r="E72" s="104" t="s">
        <v>389</v>
      </c>
      <c r="F72" s="104" t="s">
        <v>389</v>
      </c>
      <c r="G72" s="104" t="s">
        <v>389</v>
      </c>
      <c r="H72" s="104" t="s">
        <v>389</v>
      </c>
      <c r="I72" s="104">
        <v>1</v>
      </c>
      <c r="J72" s="104" t="s">
        <v>389</v>
      </c>
      <c r="K72" s="104" t="s">
        <v>389</v>
      </c>
      <c r="L72" s="104">
        <f t="shared" si="7"/>
        <v>8</v>
      </c>
      <c r="M72" s="104">
        <f t="shared" si="9"/>
        <v>1</v>
      </c>
      <c r="N72" s="134">
        <v>90000</v>
      </c>
      <c r="O72" s="135">
        <f t="shared" si="8"/>
        <v>90000</v>
      </c>
      <c r="P72" s="136">
        <v>55</v>
      </c>
    </row>
    <row r="73" spans="1:17" ht="33" customHeight="1">
      <c r="A73" s="104">
        <v>56</v>
      </c>
      <c r="B73" s="105" t="s">
        <v>119</v>
      </c>
      <c r="C73" s="106" t="s">
        <v>177</v>
      </c>
      <c r="D73" s="106" t="s">
        <v>182</v>
      </c>
      <c r="E73" s="104" t="s">
        <v>389</v>
      </c>
      <c r="F73" s="104" t="s">
        <v>389</v>
      </c>
      <c r="G73" s="104" t="s">
        <v>389</v>
      </c>
      <c r="H73" s="104" t="s">
        <v>389</v>
      </c>
      <c r="I73" s="104">
        <v>1</v>
      </c>
      <c r="J73" s="104" t="s">
        <v>389</v>
      </c>
      <c r="K73" s="104" t="s">
        <v>389</v>
      </c>
      <c r="L73" s="104">
        <f t="shared" si="7"/>
        <v>8</v>
      </c>
      <c r="M73" s="104">
        <f>SUM(E73:K73)</f>
        <v>1</v>
      </c>
      <c r="N73" s="134">
        <v>90000</v>
      </c>
      <c r="O73" s="135">
        <f t="shared" si="8"/>
        <v>90000</v>
      </c>
      <c r="P73" s="219">
        <v>56</v>
      </c>
    </row>
    <row r="74" spans="1:17" ht="33" customHeight="1">
      <c r="A74" s="143"/>
      <c r="B74" s="144"/>
      <c r="C74" s="145"/>
      <c r="D74" s="145"/>
      <c r="E74" s="143"/>
      <c r="F74" s="143"/>
      <c r="G74" s="143"/>
      <c r="H74" s="143"/>
      <c r="I74" s="143"/>
      <c r="J74" s="143"/>
      <c r="K74" s="143"/>
      <c r="L74" s="143"/>
      <c r="M74" s="143"/>
      <c r="N74" s="146"/>
      <c r="O74" s="147"/>
      <c r="P74" s="148"/>
    </row>
    <row r="75" spans="1:17" ht="33" customHeight="1">
      <c r="A75" s="155"/>
      <c r="B75" s="156"/>
      <c r="C75" s="157"/>
      <c r="D75" s="157"/>
      <c r="E75" s="155"/>
      <c r="F75" s="155"/>
      <c r="G75" s="155"/>
      <c r="H75" s="155"/>
      <c r="I75" s="155"/>
      <c r="J75" s="155"/>
      <c r="K75" s="155"/>
      <c r="L75" s="155"/>
      <c r="M75" s="155"/>
      <c r="N75" s="158"/>
      <c r="O75" s="159"/>
      <c r="P75" s="160"/>
    </row>
    <row r="76" spans="1:17" ht="33" customHeight="1">
      <c r="A76" s="104">
        <v>57</v>
      </c>
      <c r="B76" s="105" t="s">
        <v>122</v>
      </c>
      <c r="C76" s="106" t="s">
        <v>177</v>
      </c>
      <c r="D76" s="106" t="s">
        <v>182</v>
      </c>
      <c r="E76" s="104" t="s">
        <v>389</v>
      </c>
      <c r="F76" s="104" t="s">
        <v>389</v>
      </c>
      <c r="G76" s="104" t="s">
        <v>389</v>
      </c>
      <c r="H76" s="104" t="s">
        <v>389</v>
      </c>
      <c r="I76" s="104">
        <v>1</v>
      </c>
      <c r="J76" s="104" t="s">
        <v>389</v>
      </c>
      <c r="K76" s="104" t="s">
        <v>389</v>
      </c>
      <c r="L76" s="104">
        <f>M76*8</f>
        <v>8</v>
      </c>
      <c r="M76" s="162">
        <f>SUM(E76:K76)</f>
        <v>1</v>
      </c>
      <c r="N76" s="134">
        <v>90000</v>
      </c>
      <c r="O76" s="135">
        <f>M76*N76</f>
        <v>90000</v>
      </c>
      <c r="P76" s="136">
        <v>57</v>
      </c>
    </row>
    <row r="77" spans="1:17" ht="33" customHeight="1">
      <c r="A77" s="162">
        <v>58</v>
      </c>
      <c r="B77" s="105" t="s">
        <v>121</v>
      </c>
      <c r="C77" s="106" t="s">
        <v>177</v>
      </c>
      <c r="D77" s="106" t="s">
        <v>182</v>
      </c>
      <c r="E77" s="104" t="s">
        <v>389</v>
      </c>
      <c r="F77" s="104" t="s">
        <v>389</v>
      </c>
      <c r="G77" s="104" t="s">
        <v>389</v>
      </c>
      <c r="H77" s="104" t="s">
        <v>389</v>
      </c>
      <c r="I77" s="104">
        <v>1</v>
      </c>
      <c r="J77" s="104" t="s">
        <v>389</v>
      </c>
      <c r="K77" s="104" t="s">
        <v>389</v>
      </c>
      <c r="L77" s="104">
        <f t="shared" ref="L77:L97" si="10">M77*8</f>
        <v>8</v>
      </c>
      <c r="M77" s="162">
        <f t="shared" ref="M77:M93" si="11">SUM(E77:K77)</f>
        <v>1</v>
      </c>
      <c r="N77" s="134">
        <v>90000</v>
      </c>
      <c r="O77" s="135">
        <f t="shared" ref="O77:O97" si="12">M77*N77</f>
        <v>90000</v>
      </c>
      <c r="P77" s="169">
        <v>58</v>
      </c>
    </row>
    <row r="78" spans="1:17" ht="35.25" customHeight="1">
      <c r="A78" s="104">
        <v>59</v>
      </c>
      <c r="B78" s="105" t="s">
        <v>199</v>
      </c>
      <c r="C78" s="106" t="s">
        <v>177</v>
      </c>
      <c r="D78" s="106" t="s">
        <v>182</v>
      </c>
      <c r="E78" s="104" t="s">
        <v>389</v>
      </c>
      <c r="F78" s="104" t="s">
        <v>389</v>
      </c>
      <c r="G78" s="104" t="s">
        <v>389</v>
      </c>
      <c r="H78" s="104" t="s">
        <v>389</v>
      </c>
      <c r="I78" s="104">
        <v>1</v>
      </c>
      <c r="J78" s="104" t="s">
        <v>389</v>
      </c>
      <c r="K78" s="104" t="s">
        <v>389</v>
      </c>
      <c r="L78" s="104">
        <f t="shared" si="10"/>
        <v>8</v>
      </c>
      <c r="M78" s="162">
        <f t="shared" si="11"/>
        <v>1</v>
      </c>
      <c r="N78" s="134">
        <v>90000</v>
      </c>
      <c r="O78" s="135">
        <f t="shared" si="12"/>
        <v>90000</v>
      </c>
      <c r="P78" s="136">
        <v>59</v>
      </c>
    </row>
    <row r="79" spans="1:17" ht="44.25" customHeight="1">
      <c r="A79" s="162">
        <v>60</v>
      </c>
      <c r="B79" s="105" t="s">
        <v>319</v>
      </c>
      <c r="C79" s="106" t="s">
        <v>177</v>
      </c>
      <c r="D79" s="106" t="s">
        <v>182</v>
      </c>
      <c r="E79" s="104" t="s">
        <v>389</v>
      </c>
      <c r="F79" s="104" t="s">
        <v>389</v>
      </c>
      <c r="G79" s="104" t="s">
        <v>389</v>
      </c>
      <c r="H79" s="104" t="s">
        <v>389</v>
      </c>
      <c r="I79" s="104">
        <v>1</v>
      </c>
      <c r="J79" s="104" t="s">
        <v>389</v>
      </c>
      <c r="K79" s="104" t="s">
        <v>389</v>
      </c>
      <c r="L79" s="104">
        <f t="shared" si="10"/>
        <v>8</v>
      </c>
      <c r="M79" s="162">
        <f t="shared" si="11"/>
        <v>1</v>
      </c>
      <c r="N79" s="134">
        <v>90000</v>
      </c>
      <c r="O79" s="135">
        <f t="shared" si="12"/>
        <v>90000</v>
      </c>
      <c r="P79" s="169">
        <v>60</v>
      </c>
    </row>
    <row r="80" spans="1:17" ht="44.25" customHeight="1">
      <c r="A80" s="104">
        <v>61</v>
      </c>
      <c r="B80" s="105" t="s">
        <v>210</v>
      </c>
      <c r="C80" s="106" t="s">
        <v>177</v>
      </c>
      <c r="D80" s="106" t="s">
        <v>182</v>
      </c>
      <c r="E80" s="104" t="s">
        <v>389</v>
      </c>
      <c r="F80" s="104" t="s">
        <v>389</v>
      </c>
      <c r="G80" s="104" t="s">
        <v>389</v>
      </c>
      <c r="H80" s="104" t="s">
        <v>389</v>
      </c>
      <c r="I80" s="104">
        <v>1</v>
      </c>
      <c r="J80" s="104" t="s">
        <v>389</v>
      </c>
      <c r="K80" s="104" t="s">
        <v>389</v>
      </c>
      <c r="L80" s="104">
        <f t="shared" si="10"/>
        <v>8</v>
      </c>
      <c r="M80" s="162">
        <f t="shared" si="11"/>
        <v>1</v>
      </c>
      <c r="N80" s="134">
        <v>90000</v>
      </c>
      <c r="O80" s="135">
        <f t="shared" si="12"/>
        <v>90000</v>
      </c>
      <c r="P80" s="136">
        <v>61</v>
      </c>
      <c r="Q80" s="128">
        <v>3</v>
      </c>
    </row>
    <row r="81" spans="1:17" ht="33" customHeight="1">
      <c r="A81" s="162">
        <v>62</v>
      </c>
      <c r="B81" s="105" t="s">
        <v>211</v>
      </c>
      <c r="C81" s="106" t="s">
        <v>177</v>
      </c>
      <c r="D81" s="106" t="s">
        <v>182</v>
      </c>
      <c r="E81" s="104" t="s">
        <v>389</v>
      </c>
      <c r="F81" s="104" t="s">
        <v>389</v>
      </c>
      <c r="G81" s="104" t="s">
        <v>389</v>
      </c>
      <c r="H81" s="104" t="s">
        <v>389</v>
      </c>
      <c r="I81" s="104">
        <v>1</v>
      </c>
      <c r="J81" s="104" t="s">
        <v>389</v>
      </c>
      <c r="K81" s="104" t="s">
        <v>389</v>
      </c>
      <c r="L81" s="104">
        <f t="shared" si="10"/>
        <v>8</v>
      </c>
      <c r="M81" s="162">
        <f>SUM(E81:K81)</f>
        <v>1</v>
      </c>
      <c r="N81" s="134">
        <v>90000</v>
      </c>
      <c r="O81" s="135">
        <f t="shared" si="12"/>
        <v>90000</v>
      </c>
      <c r="P81" s="169">
        <v>62</v>
      </c>
      <c r="Q81" s="128">
        <v>4</v>
      </c>
    </row>
    <row r="82" spans="1:17" ht="33" customHeight="1">
      <c r="A82" s="104">
        <v>63</v>
      </c>
      <c r="B82" s="105" t="str">
        <f>'D.HADIR III MINGGU I'!B130</f>
        <v>Putu Suardika</v>
      </c>
      <c r="C82" s="106" t="s">
        <v>177</v>
      </c>
      <c r="D82" s="106" t="s">
        <v>182</v>
      </c>
      <c r="E82" s="104" t="s">
        <v>389</v>
      </c>
      <c r="F82" s="104" t="s">
        <v>389</v>
      </c>
      <c r="G82" s="104" t="s">
        <v>389</v>
      </c>
      <c r="H82" s="104" t="s">
        <v>389</v>
      </c>
      <c r="I82" s="104">
        <v>1</v>
      </c>
      <c r="J82" s="104" t="s">
        <v>389</v>
      </c>
      <c r="K82" s="104" t="s">
        <v>389</v>
      </c>
      <c r="L82" s="104">
        <f t="shared" si="10"/>
        <v>8</v>
      </c>
      <c r="M82" s="162">
        <f>SUM(E82:K82)</f>
        <v>1</v>
      </c>
      <c r="N82" s="134">
        <v>90000</v>
      </c>
      <c r="O82" s="135">
        <f t="shared" si="12"/>
        <v>90000</v>
      </c>
      <c r="P82" s="136">
        <v>63</v>
      </c>
    </row>
    <row r="83" spans="1:17" ht="33" customHeight="1">
      <c r="A83" s="162">
        <v>64</v>
      </c>
      <c r="B83" s="105" t="s">
        <v>139</v>
      </c>
      <c r="C83" s="106" t="s">
        <v>177</v>
      </c>
      <c r="D83" s="106" t="s">
        <v>182</v>
      </c>
      <c r="E83" s="104" t="s">
        <v>389</v>
      </c>
      <c r="F83" s="104" t="s">
        <v>389</v>
      </c>
      <c r="G83" s="104" t="s">
        <v>389</v>
      </c>
      <c r="H83" s="104" t="s">
        <v>389</v>
      </c>
      <c r="I83" s="104">
        <v>1</v>
      </c>
      <c r="J83" s="104" t="s">
        <v>389</v>
      </c>
      <c r="K83" s="104" t="s">
        <v>389</v>
      </c>
      <c r="L83" s="104">
        <f t="shared" si="10"/>
        <v>8</v>
      </c>
      <c r="M83" s="162">
        <f t="shared" si="11"/>
        <v>1</v>
      </c>
      <c r="N83" s="134">
        <v>90000</v>
      </c>
      <c r="O83" s="135">
        <f t="shared" si="12"/>
        <v>90000</v>
      </c>
      <c r="P83" s="169">
        <v>64</v>
      </c>
    </row>
    <row r="84" spans="1:17" ht="33" customHeight="1">
      <c r="A84" s="104">
        <v>65</v>
      </c>
      <c r="B84" s="105" t="s">
        <v>136</v>
      </c>
      <c r="C84" s="106" t="s">
        <v>177</v>
      </c>
      <c r="D84" s="106" t="s">
        <v>182</v>
      </c>
      <c r="E84" s="104" t="s">
        <v>389</v>
      </c>
      <c r="F84" s="104" t="s">
        <v>389</v>
      </c>
      <c r="G84" s="104" t="s">
        <v>389</v>
      </c>
      <c r="H84" s="104" t="s">
        <v>389</v>
      </c>
      <c r="I84" s="104">
        <v>1</v>
      </c>
      <c r="J84" s="104" t="s">
        <v>389</v>
      </c>
      <c r="K84" s="104" t="s">
        <v>389</v>
      </c>
      <c r="L84" s="104">
        <f t="shared" si="10"/>
        <v>8</v>
      </c>
      <c r="M84" s="162">
        <f t="shared" si="11"/>
        <v>1</v>
      </c>
      <c r="N84" s="134">
        <v>90000</v>
      </c>
      <c r="O84" s="135">
        <f t="shared" si="12"/>
        <v>90000</v>
      </c>
      <c r="P84" s="136">
        <v>65</v>
      </c>
    </row>
    <row r="85" spans="1:17" ht="36" customHeight="1">
      <c r="A85" s="162">
        <v>66</v>
      </c>
      <c r="B85" s="105" t="s">
        <v>140</v>
      </c>
      <c r="C85" s="106" t="s">
        <v>177</v>
      </c>
      <c r="D85" s="106" t="s">
        <v>182</v>
      </c>
      <c r="E85" s="104" t="s">
        <v>389</v>
      </c>
      <c r="F85" s="104" t="s">
        <v>389</v>
      </c>
      <c r="G85" s="104" t="s">
        <v>389</v>
      </c>
      <c r="H85" s="104" t="s">
        <v>389</v>
      </c>
      <c r="I85" s="104">
        <v>1</v>
      </c>
      <c r="J85" s="104" t="s">
        <v>389</v>
      </c>
      <c r="K85" s="104" t="s">
        <v>389</v>
      </c>
      <c r="L85" s="104">
        <f t="shared" si="10"/>
        <v>8</v>
      </c>
      <c r="M85" s="162">
        <f t="shared" si="11"/>
        <v>1</v>
      </c>
      <c r="N85" s="134">
        <v>90000</v>
      </c>
      <c r="O85" s="135">
        <f t="shared" si="12"/>
        <v>90000</v>
      </c>
      <c r="P85" s="169">
        <v>66</v>
      </c>
    </row>
    <row r="86" spans="1:17" ht="36" customHeight="1">
      <c r="A86" s="104">
        <v>67</v>
      </c>
      <c r="B86" s="105" t="s">
        <v>141</v>
      </c>
      <c r="C86" s="106" t="s">
        <v>177</v>
      </c>
      <c r="D86" s="106" t="s">
        <v>182</v>
      </c>
      <c r="E86" s="104" t="s">
        <v>389</v>
      </c>
      <c r="F86" s="104" t="s">
        <v>389</v>
      </c>
      <c r="G86" s="104" t="s">
        <v>389</v>
      </c>
      <c r="H86" s="104" t="s">
        <v>389</v>
      </c>
      <c r="I86" s="104">
        <v>1</v>
      </c>
      <c r="J86" s="104" t="s">
        <v>389</v>
      </c>
      <c r="K86" s="104" t="s">
        <v>389</v>
      </c>
      <c r="L86" s="104">
        <f t="shared" si="10"/>
        <v>8</v>
      </c>
      <c r="M86" s="162">
        <f t="shared" si="11"/>
        <v>1</v>
      </c>
      <c r="N86" s="134">
        <v>90000</v>
      </c>
      <c r="O86" s="135">
        <f t="shared" si="12"/>
        <v>90000</v>
      </c>
      <c r="P86" s="136">
        <v>67</v>
      </c>
    </row>
    <row r="87" spans="1:17" ht="36.75" customHeight="1">
      <c r="A87" s="162">
        <v>68</v>
      </c>
      <c r="B87" s="105" t="s">
        <v>320</v>
      </c>
      <c r="C87" s="106" t="s">
        <v>177</v>
      </c>
      <c r="D87" s="106" t="s">
        <v>182</v>
      </c>
      <c r="E87" s="104" t="s">
        <v>389</v>
      </c>
      <c r="F87" s="104" t="s">
        <v>389</v>
      </c>
      <c r="G87" s="104" t="s">
        <v>389</v>
      </c>
      <c r="H87" s="104" t="s">
        <v>389</v>
      </c>
      <c r="I87" s="104">
        <v>1</v>
      </c>
      <c r="J87" s="104" t="s">
        <v>389</v>
      </c>
      <c r="K87" s="104" t="s">
        <v>389</v>
      </c>
      <c r="L87" s="104">
        <f t="shared" si="10"/>
        <v>8</v>
      </c>
      <c r="M87" s="162">
        <f t="shared" si="11"/>
        <v>1</v>
      </c>
      <c r="N87" s="134">
        <v>90000</v>
      </c>
      <c r="O87" s="135">
        <f t="shared" si="12"/>
        <v>90000</v>
      </c>
      <c r="P87" s="169">
        <v>68</v>
      </c>
    </row>
    <row r="88" spans="1:17" ht="36.75" customHeight="1">
      <c r="A88" s="104">
        <v>69</v>
      </c>
      <c r="B88" s="105" t="s">
        <v>321</v>
      </c>
      <c r="C88" s="106" t="s">
        <v>177</v>
      </c>
      <c r="D88" s="106" t="s">
        <v>182</v>
      </c>
      <c r="E88" s="104" t="s">
        <v>389</v>
      </c>
      <c r="F88" s="104" t="s">
        <v>389</v>
      </c>
      <c r="G88" s="104" t="s">
        <v>389</v>
      </c>
      <c r="H88" s="104" t="s">
        <v>389</v>
      </c>
      <c r="I88" s="104">
        <v>1</v>
      </c>
      <c r="J88" s="104" t="s">
        <v>389</v>
      </c>
      <c r="K88" s="104" t="s">
        <v>389</v>
      </c>
      <c r="L88" s="104">
        <f t="shared" si="10"/>
        <v>8</v>
      </c>
      <c r="M88" s="162">
        <f t="shared" si="11"/>
        <v>1</v>
      </c>
      <c r="N88" s="134">
        <v>90000</v>
      </c>
      <c r="O88" s="135">
        <f t="shared" si="12"/>
        <v>90000</v>
      </c>
      <c r="P88" s="136">
        <v>69</v>
      </c>
    </row>
    <row r="89" spans="1:17" ht="36.75" customHeight="1">
      <c r="A89" s="162">
        <v>70</v>
      </c>
      <c r="B89" s="105" t="s">
        <v>322</v>
      </c>
      <c r="C89" s="106" t="s">
        <v>177</v>
      </c>
      <c r="D89" s="106" t="s">
        <v>182</v>
      </c>
      <c r="E89" s="104" t="s">
        <v>389</v>
      </c>
      <c r="F89" s="104" t="s">
        <v>389</v>
      </c>
      <c r="G89" s="104" t="s">
        <v>389</v>
      </c>
      <c r="H89" s="104" t="s">
        <v>389</v>
      </c>
      <c r="I89" s="104">
        <v>1</v>
      </c>
      <c r="J89" s="104" t="s">
        <v>389</v>
      </c>
      <c r="K89" s="104" t="s">
        <v>389</v>
      </c>
      <c r="L89" s="104">
        <f t="shared" si="10"/>
        <v>8</v>
      </c>
      <c r="M89" s="162">
        <f t="shared" si="11"/>
        <v>1</v>
      </c>
      <c r="N89" s="134">
        <v>90000</v>
      </c>
      <c r="O89" s="135">
        <f t="shared" si="12"/>
        <v>90000</v>
      </c>
      <c r="P89" s="169">
        <v>70</v>
      </c>
    </row>
    <row r="90" spans="1:17" ht="36.75" customHeight="1">
      <c r="A90" s="104">
        <v>71</v>
      </c>
      <c r="B90" s="105" t="s">
        <v>143</v>
      </c>
      <c r="C90" s="106" t="s">
        <v>177</v>
      </c>
      <c r="D90" s="106" t="s">
        <v>182</v>
      </c>
      <c r="E90" s="104" t="s">
        <v>389</v>
      </c>
      <c r="F90" s="104" t="s">
        <v>389</v>
      </c>
      <c r="G90" s="104" t="s">
        <v>389</v>
      </c>
      <c r="H90" s="104" t="s">
        <v>389</v>
      </c>
      <c r="I90" s="104">
        <v>1</v>
      </c>
      <c r="J90" s="104" t="s">
        <v>389</v>
      </c>
      <c r="K90" s="104" t="s">
        <v>389</v>
      </c>
      <c r="L90" s="104">
        <f t="shared" si="10"/>
        <v>8</v>
      </c>
      <c r="M90" s="162">
        <f t="shared" si="11"/>
        <v>1</v>
      </c>
      <c r="N90" s="134">
        <v>90000</v>
      </c>
      <c r="O90" s="135">
        <f t="shared" si="12"/>
        <v>90000</v>
      </c>
      <c r="P90" s="136">
        <v>71</v>
      </c>
      <c r="Q90" s="132"/>
    </row>
    <row r="91" spans="1:17" ht="36.75" customHeight="1">
      <c r="A91" s="162">
        <v>72</v>
      </c>
      <c r="B91" s="105" t="s">
        <v>144</v>
      </c>
      <c r="C91" s="106" t="s">
        <v>177</v>
      </c>
      <c r="D91" s="106" t="s">
        <v>182</v>
      </c>
      <c r="E91" s="104" t="s">
        <v>389</v>
      </c>
      <c r="F91" s="104" t="s">
        <v>389</v>
      </c>
      <c r="G91" s="104" t="s">
        <v>389</v>
      </c>
      <c r="H91" s="104" t="s">
        <v>389</v>
      </c>
      <c r="I91" s="104">
        <v>1</v>
      </c>
      <c r="J91" s="104" t="s">
        <v>389</v>
      </c>
      <c r="K91" s="104" t="s">
        <v>389</v>
      </c>
      <c r="L91" s="104">
        <f t="shared" si="10"/>
        <v>8</v>
      </c>
      <c r="M91" s="162">
        <f t="shared" si="11"/>
        <v>1</v>
      </c>
      <c r="N91" s="134">
        <v>90000</v>
      </c>
      <c r="O91" s="135">
        <f t="shared" si="12"/>
        <v>90000</v>
      </c>
      <c r="P91" s="169">
        <v>72</v>
      </c>
    </row>
    <row r="92" spans="1:17" ht="36.75" customHeight="1">
      <c r="A92" s="104">
        <v>73</v>
      </c>
      <c r="B92" s="105" t="s">
        <v>145</v>
      </c>
      <c r="C92" s="106" t="s">
        <v>177</v>
      </c>
      <c r="D92" s="106" t="s">
        <v>182</v>
      </c>
      <c r="E92" s="104" t="s">
        <v>389</v>
      </c>
      <c r="F92" s="104" t="s">
        <v>389</v>
      </c>
      <c r="G92" s="104" t="s">
        <v>389</v>
      </c>
      <c r="H92" s="104" t="s">
        <v>389</v>
      </c>
      <c r="I92" s="104">
        <v>1</v>
      </c>
      <c r="J92" s="104" t="s">
        <v>389</v>
      </c>
      <c r="K92" s="104" t="s">
        <v>389</v>
      </c>
      <c r="L92" s="104">
        <f t="shared" si="10"/>
        <v>8</v>
      </c>
      <c r="M92" s="162">
        <f t="shared" si="11"/>
        <v>1</v>
      </c>
      <c r="N92" s="134">
        <v>90000</v>
      </c>
      <c r="O92" s="135">
        <f t="shared" si="12"/>
        <v>90000</v>
      </c>
      <c r="P92" s="136">
        <v>73</v>
      </c>
    </row>
    <row r="93" spans="1:17" ht="36.75" customHeight="1">
      <c r="A93" s="162">
        <v>74</v>
      </c>
      <c r="B93" s="139" t="s">
        <v>146</v>
      </c>
      <c r="C93" s="140" t="s">
        <v>177</v>
      </c>
      <c r="D93" s="140" t="s">
        <v>182</v>
      </c>
      <c r="E93" s="104" t="s">
        <v>389</v>
      </c>
      <c r="F93" s="104" t="s">
        <v>389</v>
      </c>
      <c r="G93" s="104" t="s">
        <v>389</v>
      </c>
      <c r="H93" s="104" t="s">
        <v>389</v>
      </c>
      <c r="I93" s="104">
        <v>1</v>
      </c>
      <c r="J93" s="104" t="s">
        <v>389</v>
      </c>
      <c r="K93" s="104" t="s">
        <v>389</v>
      </c>
      <c r="L93" s="104">
        <f t="shared" si="10"/>
        <v>8</v>
      </c>
      <c r="M93" s="162">
        <f t="shared" si="11"/>
        <v>1</v>
      </c>
      <c r="N93" s="142">
        <v>90000</v>
      </c>
      <c r="O93" s="135">
        <f t="shared" si="12"/>
        <v>90000</v>
      </c>
      <c r="P93" s="169">
        <v>74</v>
      </c>
    </row>
    <row r="94" spans="1:17" ht="36.75" customHeight="1">
      <c r="A94" s="104">
        <v>75</v>
      </c>
      <c r="B94" s="105" t="s">
        <v>147</v>
      </c>
      <c r="C94" s="106" t="s">
        <v>177</v>
      </c>
      <c r="D94" s="106" t="s">
        <v>182</v>
      </c>
      <c r="E94" s="104" t="s">
        <v>389</v>
      </c>
      <c r="F94" s="104" t="s">
        <v>389</v>
      </c>
      <c r="G94" s="104" t="s">
        <v>389</v>
      </c>
      <c r="H94" s="104" t="s">
        <v>389</v>
      </c>
      <c r="I94" s="104">
        <v>1</v>
      </c>
      <c r="J94" s="104" t="s">
        <v>389</v>
      </c>
      <c r="K94" s="104" t="s">
        <v>389</v>
      </c>
      <c r="L94" s="104">
        <f t="shared" si="10"/>
        <v>8</v>
      </c>
      <c r="M94" s="104">
        <f>SUM(E94:K94)</f>
        <v>1</v>
      </c>
      <c r="N94" s="134">
        <v>90000</v>
      </c>
      <c r="O94" s="135">
        <f t="shared" si="12"/>
        <v>90000</v>
      </c>
      <c r="P94" s="136">
        <v>75</v>
      </c>
    </row>
    <row r="95" spans="1:17" ht="36.75" customHeight="1">
      <c r="A95" s="162">
        <v>76</v>
      </c>
      <c r="B95" s="163" t="s">
        <v>148</v>
      </c>
      <c r="C95" s="164" t="s">
        <v>177</v>
      </c>
      <c r="D95" s="164" t="s">
        <v>182</v>
      </c>
      <c r="E95" s="104" t="s">
        <v>389</v>
      </c>
      <c r="F95" s="104" t="s">
        <v>389</v>
      </c>
      <c r="G95" s="104" t="s">
        <v>389</v>
      </c>
      <c r="H95" s="104" t="s">
        <v>389</v>
      </c>
      <c r="I95" s="104">
        <v>1</v>
      </c>
      <c r="J95" s="104" t="s">
        <v>389</v>
      </c>
      <c r="K95" s="104" t="s">
        <v>389</v>
      </c>
      <c r="L95" s="104">
        <f t="shared" si="10"/>
        <v>8</v>
      </c>
      <c r="M95" s="162">
        <f>SUM(E95:K95)</f>
        <v>1</v>
      </c>
      <c r="N95" s="171">
        <v>90000</v>
      </c>
      <c r="O95" s="135">
        <f t="shared" si="12"/>
        <v>90000</v>
      </c>
      <c r="P95" s="169">
        <v>76</v>
      </c>
    </row>
    <row r="96" spans="1:17" ht="36.75" customHeight="1">
      <c r="A96" s="104">
        <v>77</v>
      </c>
      <c r="B96" s="105" t="s">
        <v>149</v>
      </c>
      <c r="C96" s="106" t="s">
        <v>177</v>
      </c>
      <c r="D96" s="106" t="s">
        <v>182</v>
      </c>
      <c r="E96" s="104" t="s">
        <v>389</v>
      </c>
      <c r="F96" s="104" t="s">
        <v>389</v>
      </c>
      <c r="G96" s="104" t="s">
        <v>389</v>
      </c>
      <c r="H96" s="104" t="s">
        <v>389</v>
      </c>
      <c r="I96" s="104">
        <v>1</v>
      </c>
      <c r="J96" s="104" t="s">
        <v>389</v>
      </c>
      <c r="K96" s="104" t="s">
        <v>389</v>
      </c>
      <c r="L96" s="104">
        <f t="shared" si="10"/>
        <v>8</v>
      </c>
      <c r="M96" s="162">
        <f t="shared" ref="M96:M111" si="13">SUM(E96:K96)</f>
        <v>1</v>
      </c>
      <c r="N96" s="134">
        <v>90000</v>
      </c>
      <c r="O96" s="135">
        <f t="shared" si="12"/>
        <v>90000</v>
      </c>
      <c r="P96" s="136">
        <v>77</v>
      </c>
    </row>
    <row r="97" spans="1:17" ht="36.75" customHeight="1">
      <c r="A97" s="162">
        <v>78</v>
      </c>
      <c r="B97" s="105" t="s">
        <v>213</v>
      </c>
      <c r="C97" s="106" t="s">
        <v>177</v>
      </c>
      <c r="D97" s="106" t="s">
        <v>182</v>
      </c>
      <c r="E97" s="104" t="s">
        <v>389</v>
      </c>
      <c r="F97" s="104" t="s">
        <v>389</v>
      </c>
      <c r="G97" s="104" t="s">
        <v>389</v>
      </c>
      <c r="H97" s="104" t="s">
        <v>389</v>
      </c>
      <c r="I97" s="104">
        <v>1</v>
      </c>
      <c r="J97" s="104" t="s">
        <v>389</v>
      </c>
      <c r="K97" s="104" t="s">
        <v>389</v>
      </c>
      <c r="L97" s="104">
        <f t="shared" si="10"/>
        <v>8</v>
      </c>
      <c r="M97" s="162">
        <f>SUM(E97:K97)</f>
        <v>1</v>
      </c>
      <c r="N97" s="134">
        <v>90000</v>
      </c>
      <c r="O97" s="135">
        <f t="shared" si="12"/>
        <v>90000</v>
      </c>
      <c r="P97" s="169">
        <v>78</v>
      </c>
    </row>
    <row r="98" spans="1:17" ht="36.75" customHeight="1">
      <c r="A98" s="143"/>
      <c r="B98" s="144"/>
      <c r="C98" s="145"/>
      <c r="D98" s="145"/>
      <c r="E98" s="143"/>
      <c r="F98" s="143"/>
      <c r="G98" s="143"/>
      <c r="H98" s="143"/>
      <c r="I98" s="143"/>
      <c r="J98" s="143"/>
      <c r="K98" s="143"/>
      <c r="L98" s="143"/>
      <c r="M98" s="143"/>
      <c r="N98" s="146"/>
      <c r="O98" s="147"/>
      <c r="P98" s="168"/>
      <c r="Q98" s="128">
        <v>4</v>
      </c>
    </row>
    <row r="99" spans="1:17" ht="36.75" customHeight="1">
      <c r="A99" s="104">
        <v>79</v>
      </c>
      <c r="B99" s="105" t="s">
        <v>150</v>
      </c>
      <c r="C99" s="106" t="s">
        <v>177</v>
      </c>
      <c r="D99" s="106" t="s">
        <v>182</v>
      </c>
      <c r="E99" s="104" t="s">
        <v>389</v>
      </c>
      <c r="F99" s="104" t="s">
        <v>389</v>
      </c>
      <c r="G99" s="104" t="s">
        <v>389</v>
      </c>
      <c r="H99" s="104" t="s">
        <v>389</v>
      </c>
      <c r="I99" s="104">
        <v>1</v>
      </c>
      <c r="J99" s="104" t="s">
        <v>389</v>
      </c>
      <c r="K99" s="104" t="s">
        <v>389</v>
      </c>
      <c r="L99" s="104">
        <f>M99*8</f>
        <v>8</v>
      </c>
      <c r="M99" s="104">
        <f>SUM(E99:K99)</f>
        <v>1</v>
      </c>
      <c r="N99" s="134">
        <v>90000</v>
      </c>
      <c r="O99" s="135">
        <f>M99*N99</f>
        <v>90000</v>
      </c>
      <c r="P99" s="137">
        <v>79</v>
      </c>
      <c r="Q99" s="128">
        <v>5</v>
      </c>
    </row>
    <row r="100" spans="1:17" ht="36.75" customHeight="1">
      <c r="A100" s="104">
        <v>80</v>
      </c>
      <c r="B100" s="105" t="s">
        <v>151</v>
      </c>
      <c r="C100" s="106" t="s">
        <v>177</v>
      </c>
      <c r="D100" s="106" t="s">
        <v>182</v>
      </c>
      <c r="E100" s="104" t="s">
        <v>389</v>
      </c>
      <c r="F100" s="104" t="s">
        <v>389</v>
      </c>
      <c r="G100" s="104" t="s">
        <v>389</v>
      </c>
      <c r="H100" s="104" t="s">
        <v>389</v>
      </c>
      <c r="I100" s="104">
        <v>1</v>
      </c>
      <c r="J100" s="104" t="s">
        <v>389</v>
      </c>
      <c r="K100" s="104" t="s">
        <v>389</v>
      </c>
      <c r="L100" s="104">
        <f t="shared" ref="L100:L119" si="14">M100*8</f>
        <v>8</v>
      </c>
      <c r="M100" s="162">
        <f t="shared" si="13"/>
        <v>1</v>
      </c>
      <c r="N100" s="134">
        <v>90000</v>
      </c>
      <c r="O100" s="135">
        <f t="shared" ref="O100:O119" si="15">M100*N100</f>
        <v>90000</v>
      </c>
      <c r="P100" s="136">
        <v>80</v>
      </c>
    </row>
    <row r="101" spans="1:17" ht="36.75" customHeight="1">
      <c r="A101" s="104">
        <v>81</v>
      </c>
      <c r="B101" s="105" t="s">
        <v>161</v>
      </c>
      <c r="C101" s="106" t="s">
        <v>177</v>
      </c>
      <c r="D101" s="106" t="s">
        <v>182</v>
      </c>
      <c r="E101" s="104">
        <v>1</v>
      </c>
      <c r="F101" s="104" t="s">
        <v>389</v>
      </c>
      <c r="G101" s="104" t="s">
        <v>389</v>
      </c>
      <c r="H101" s="104" t="s">
        <v>389</v>
      </c>
      <c r="I101" s="104" t="s">
        <v>389</v>
      </c>
      <c r="J101" s="104">
        <v>1</v>
      </c>
      <c r="K101" s="104" t="s">
        <v>389</v>
      </c>
      <c r="L101" s="104">
        <f t="shared" si="14"/>
        <v>16</v>
      </c>
      <c r="M101" s="162">
        <f t="shared" si="13"/>
        <v>2</v>
      </c>
      <c r="N101" s="134">
        <v>90000</v>
      </c>
      <c r="O101" s="135">
        <f t="shared" si="15"/>
        <v>180000</v>
      </c>
      <c r="P101" s="137">
        <v>81</v>
      </c>
    </row>
    <row r="102" spans="1:17" ht="36.75" customHeight="1">
      <c r="A102" s="104">
        <v>82</v>
      </c>
      <c r="B102" s="139" t="s">
        <v>157</v>
      </c>
      <c r="C102" s="106" t="s">
        <v>177</v>
      </c>
      <c r="D102" s="106" t="s">
        <v>182</v>
      </c>
      <c r="E102" s="104">
        <v>1</v>
      </c>
      <c r="F102" s="104" t="s">
        <v>389</v>
      </c>
      <c r="G102" s="104" t="s">
        <v>389</v>
      </c>
      <c r="H102" s="104" t="s">
        <v>389</v>
      </c>
      <c r="I102" s="104" t="s">
        <v>389</v>
      </c>
      <c r="J102" s="104">
        <v>1</v>
      </c>
      <c r="K102" s="104" t="s">
        <v>389</v>
      </c>
      <c r="L102" s="104">
        <f t="shared" si="14"/>
        <v>16</v>
      </c>
      <c r="M102" s="162">
        <f t="shared" si="13"/>
        <v>2</v>
      </c>
      <c r="N102" s="134">
        <v>90000</v>
      </c>
      <c r="O102" s="135">
        <f t="shared" si="15"/>
        <v>180000</v>
      </c>
      <c r="P102" s="136">
        <v>82</v>
      </c>
    </row>
    <row r="103" spans="1:17" ht="36.75" customHeight="1">
      <c r="A103" s="104">
        <v>83</v>
      </c>
      <c r="B103" s="105" t="s">
        <v>221</v>
      </c>
      <c r="C103" s="106" t="s">
        <v>177</v>
      </c>
      <c r="D103" s="106" t="s">
        <v>182</v>
      </c>
      <c r="E103" s="104">
        <v>1</v>
      </c>
      <c r="F103" s="104" t="s">
        <v>389</v>
      </c>
      <c r="G103" s="104" t="s">
        <v>389</v>
      </c>
      <c r="H103" s="104" t="s">
        <v>389</v>
      </c>
      <c r="I103" s="104" t="s">
        <v>389</v>
      </c>
      <c r="J103" s="104">
        <v>1</v>
      </c>
      <c r="K103" s="104" t="s">
        <v>389</v>
      </c>
      <c r="L103" s="104">
        <f t="shared" si="14"/>
        <v>16</v>
      </c>
      <c r="M103" s="104">
        <f t="shared" si="13"/>
        <v>2</v>
      </c>
      <c r="N103" s="134">
        <v>90000</v>
      </c>
      <c r="O103" s="135">
        <f t="shared" si="15"/>
        <v>180000</v>
      </c>
      <c r="P103" s="137">
        <v>83</v>
      </c>
    </row>
    <row r="104" spans="1:17" ht="36.75" customHeight="1">
      <c r="A104" s="104">
        <v>84</v>
      </c>
      <c r="B104" s="105" t="s">
        <v>159</v>
      </c>
      <c r="C104" s="106" t="s">
        <v>177</v>
      </c>
      <c r="D104" s="106" t="s">
        <v>182</v>
      </c>
      <c r="E104" s="104">
        <v>1</v>
      </c>
      <c r="F104" s="104" t="s">
        <v>389</v>
      </c>
      <c r="G104" s="104" t="s">
        <v>389</v>
      </c>
      <c r="H104" s="104" t="s">
        <v>389</v>
      </c>
      <c r="I104" s="104" t="s">
        <v>389</v>
      </c>
      <c r="J104" s="104">
        <v>1</v>
      </c>
      <c r="K104" s="104" t="s">
        <v>389</v>
      </c>
      <c r="L104" s="104">
        <f t="shared" si="14"/>
        <v>16</v>
      </c>
      <c r="M104" s="104">
        <f t="shared" si="13"/>
        <v>2</v>
      </c>
      <c r="N104" s="134">
        <v>90000</v>
      </c>
      <c r="O104" s="135">
        <f t="shared" si="15"/>
        <v>180000</v>
      </c>
      <c r="P104" s="136">
        <v>84</v>
      </c>
    </row>
    <row r="105" spans="1:17" ht="36.75" customHeight="1">
      <c r="A105" s="104">
        <v>85</v>
      </c>
      <c r="B105" s="105" t="s">
        <v>158</v>
      </c>
      <c r="C105" s="106" t="s">
        <v>177</v>
      </c>
      <c r="D105" s="106" t="s">
        <v>182</v>
      </c>
      <c r="E105" s="104">
        <v>1</v>
      </c>
      <c r="F105" s="104" t="s">
        <v>389</v>
      </c>
      <c r="G105" s="104" t="s">
        <v>389</v>
      </c>
      <c r="H105" s="104" t="s">
        <v>389</v>
      </c>
      <c r="I105" s="104" t="s">
        <v>389</v>
      </c>
      <c r="J105" s="104">
        <v>1</v>
      </c>
      <c r="K105" s="104" t="s">
        <v>389</v>
      </c>
      <c r="L105" s="104">
        <f t="shared" si="14"/>
        <v>16</v>
      </c>
      <c r="M105" s="162">
        <f t="shared" si="13"/>
        <v>2</v>
      </c>
      <c r="N105" s="134">
        <v>90000</v>
      </c>
      <c r="O105" s="135">
        <f t="shared" si="15"/>
        <v>180000</v>
      </c>
      <c r="P105" s="137">
        <v>85</v>
      </c>
    </row>
    <row r="106" spans="1:17" ht="36.75" customHeight="1">
      <c r="A106" s="104">
        <v>86</v>
      </c>
      <c r="B106" s="105" t="s">
        <v>217</v>
      </c>
      <c r="C106" s="106" t="s">
        <v>177</v>
      </c>
      <c r="D106" s="106" t="s">
        <v>182</v>
      </c>
      <c r="E106" s="104">
        <v>1</v>
      </c>
      <c r="F106" s="104" t="s">
        <v>389</v>
      </c>
      <c r="G106" s="104" t="s">
        <v>389</v>
      </c>
      <c r="H106" s="104" t="s">
        <v>389</v>
      </c>
      <c r="I106" s="104" t="s">
        <v>389</v>
      </c>
      <c r="J106" s="104">
        <v>1</v>
      </c>
      <c r="K106" s="104" t="s">
        <v>389</v>
      </c>
      <c r="L106" s="104">
        <f t="shared" si="14"/>
        <v>16</v>
      </c>
      <c r="M106" s="162">
        <f t="shared" si="13"/>
        <v>2</v>
      </c>
      <c r="N106" s="134">
        <v>90000</v>
      </c>
      <c r="O106" s="135">
        <f t="shared" si="15"/>
        <v>180000</v>
      </c>
      <c r="P106" s="136">
        <v>86</v>
      </c>
    </row>
    <row r="107" spans="1:17" ht="36.75" customHeight="1">
      <c r="A107" s="104">
        <v>87</v>
      </c>
      <c r="B107" s="105" t="s">
        <v>323</v>
      </c>
      <c r="C107" s="106" t="s">
        <v>177</v>
      </c>
      <c r="D107" s="106" t="s">
        <v>182</v>
      </c>
      <c r="E107" s="104">
        <v>1</v>
      </c>
      <c r="F107" s="104" t="s">
        <v>389</v>
      </c>
      <c r="G107" s="104" t="s">
        <v>389</v>
      </c>
      <c r="H107" s="104" t="s">
        <v>389</v>
      </c>
      <c r="I107" s="104" t="s">
        <v>389</v>
      </c>
      <c r="J107" s="104">
        <v>1</v>
      </c>
      <c r="K107" s="104" t="s">
        <v>389</v>
      </c>
      <c r="L107" s="104">
        <f t="shared" si="14"/>
        <v>16</v>
      </c>
      <c r="M107" s="162">
        <f t="shared" si="13"/>
        <v>2</v>
      </c>
      <c r="N107" s="134">
        <v>90000</v>
      </c>
      <c r="O107" s="135">
        <f t="shared" si="15"/>
        <v>180000</v>
      </c>
      <c r="P107" s="137">
        <v>87</v>
      </c>
    </row>
    <row r="108" spans="1:17" ht="36.75" customHeight="1">
      <c r="A108" s="104">
        <v>88</v>
      </c>
      <c r="B108" s="105" t="s">
        <v>324</v>
      </c>
      <c r="C108" s="106" t="s">
        <v>177</v>
      </c>
      <c r="D108" s="106" t="s">
        <v>182</v>
      </c>
      <c r="E108" s="104">
        <v>1</v>
      </c>
      <c r="F108" s="104" t="s">
        <v>389</v>
      </c>
      <c r="G108" s="104" t="s">
        <v>389</v>
      </c>
      <c r="H108" s="104" t="s">
        <v>389</v>
      </c>
      <c r="I108" s="104" t="s">
        <v>389</v>
      </c>
      <c r="J108" s="104">
        <v>1</v>
      </c>
      <c r="K108" s="104" t="s">
        <v>389</v>
      </c>
      <c r="L108" s="104">
        <f t="shared" si="14"/>
        <v>16</v>
      </c>
      <c r="M108" s="162">
        <f t="shared" si="13"/>
        <v>2</v>
      </c>
      <c r="N108" s="134">
        <v>90000</v>
      </c>
      <c r="O108" s="135">
        <f t="shared" si="15"/>
        <v>180000</v>
      </c>
      <c r="P108" s="136">
        <v>88</v>
      </c>
      <c r="Q108" s="225"/>
    </row>
    <row r="109" spans="1:17" ht="36.75" customHeight="1">
      <c r="A109" s="104">
        <v>89</v>
      </c>
      <c r="B109" s="105" t="s">
        <v>153</v>
      </c>
      <c r="C109" s="106" t="s">
        <v>177</v>
      </c>
      <c r="D109" s="106" t="s">
        <v>182</v>
      </c>
      <c r="E109" s="104">
        <v>1</v>
      </c>
      <c r="F109" s="104" t="s">
        <v>389</v>
      </c>
      <c r="G109" s="104" t="s">
        <v>389</v>
      </c>
      <c r="H109" s="104" t="s">
        <v>389</v>
      </c>
      <c r="I109" s="104" t="s">
        <v>389</v>
      </c>
      <c r="J109" s="104">
        <v>1</v>
      </c>
      <c r="K109" s="104" t="s">
        <v>389</v>
      </c>
      <c r="L109" s="104">
        <f t="shared" si="14"/>
        <v>16</v>
      </c>
      <c r="M109" s="162">
        <f t="shared" si="13"/>
        <v>2</v>
      </c>
      <c r="N109" s="134">
        <v>90000</v>
      </c>
      <c r="O109" s="135">
        <f t="shared" si="15"/>
        <v>180000</v>
      </c>
      <c r="P109" s="137">
        <v>89</v>
      </c>
      <c r="Q109" s="225"/>
    </row>
    <row r="110" spans="1:17" ht="36.75" customHeight="1">
      <c r="A110" s="104">
        <v>90</v>
      </c>
      <c r="B110" s="105" t="s">
        <v>218</v>
      </c>
      <c r="C110" s="106" t="s">
        <v>177</v>
      </c>
      <c r="D110" s="106" t="s">
        <v>182</v>
      </c>
      <c r="E110" s="104">
        <v>1</v>
      </c>
      <c r="F110" s="104" t="s">
        <v>389</v>
      </c>
      <c r="G110" s="104" t="s">
        <v>389</v>
      </c>
      <c r="H110" s="104" t="s">
        <v>389</v>
      </c>
      <c r="I110" s="104" t="s">
        <v>389</v>
      </c>
      <c r="J110" s="104">
        <v>1</v>
      </c>
      <c r="K110" s="104" t="s">
        <v>389</v>
      </c>
      <c r="L110" s="104">
        <f t="shared" si="14"/>
        <v>16</v>
      </c>
      <c r="M110" s="162">
        <f t="shared" si="13"/>
        <v>2</v>
      </c>
      <c r="N110" s="134">
        <v>90000</v>
      </c>
      <c r="O110" s="135">
        <f t="shared" si="15"/>
        <v>180000</v>
      </c>
      <c r="P110" s="136">
        <v>90</v>
      </c>
    </row>
    <row r="111" spans="1:17" ht="40.5" customHeight="1">
      <c r="A111" s="104">
        <v>91</v>
      </c>
      <c r="B111" s="105" t="s">
        <v>325</v>
      </c>
      <c r="C111" s="106" t="s">
        <v>177</v>
      </c>
      <c r="D111" s="106" t="s">
        <v>182</v>
      </c>
      <c r="E111" s="104">
        <v>1</v>
      </c>
      <c r="F111" s="104" t="s">
        <v>389</v>
      </c>
      <c r="G111" s="104" t="s">
        <v>389</v>
      </c>
      <c r="H111" s="104" t="s">
        <v>389</v>
      </c>
      <c r="I111" s="104" t="s">
        <v>389</v>
      </c>
      <c r="J111" s="104">
        <v>1</v>
      </c>
      <c r="K111" s="104" t="s">
        <v>389</v>
      </c>
      <c r="L111" s="104">
        <f t="shared" si="14"/>
        <v>16</v>
      </c>
      <c r="M111" s="104">
        <f t="shared" si="13"/>
        <v>2</v>
      </c>
      <c r="N111" s="134">
        <v>90000</v>
      </c>
      <c r="O111" s="135">
        <f t="shared" si="15"/>
        <v>180000</v>
      </c>
      <c r="P111" s="137">
        <v>91</v>
      </c>
    </row>
    <row r="112" spans="1:17" ht="40.5" customHeight="1">
      <c r="A112" s="104">
        <v>92</v>
      </c>
      <c r="B112" s="163" t="s">
        <v>326</v>
      </c>
      <c r="C112" s="164" t="s">
        <v>177</v>
      </c>
      <c r="D112" s="164" t="s">
        <v>182</v>
      </c>
      <c r="E112" s="104">
        <v>1</v>
      </c>
      <c r="F112" s="104" t="s">
        <v>389</v>
      </c>
      <c r="G112" s="104" t="s">
        <v>389</v>
      </c>
      <c r="H112" s="104" t="s">
        <v>389</v>
      </c>
      <c r="I112" s="104" t="s">
        <v>389</v>
      </c>
      <c r="J112" s="104">
        <v>1</v>
      </c>
      <c r="K112" s="104" t="s">
        <v>389</v>
      </c>
      <c r="L112" s="104">
        <f t="shared" si="14"/>
        <v>16</v>
      </c>
      <c r="M112" s="162">
        <f>SUM(E112:K112)</f>
        <v>2</v>
      </c>
      <c r="N112" s="165">
        <v>90000</v>
      </c>
      <c r="O112" s="135">
        <f t="shared" si="15"/>
        <v>180000</v>
      </c>
      <c r="P112" s="136">
        <v>92</v>
      </c>
      <c r="Q112" s="132"/>
    </row>
    <row r="113" spans="1:17" ht="40.5" customHeight="1">
      <c r="A113" s="104">
        <v>93</v>
      </c>
      <c r="B113" s="105" t="s">
        <v>154</v>
      </c>
      <c r="C113" s="106" t="s">
        <v>177</v>
      </c>
      <c r="D113" s="106" t="s">
        <v>182</v>
      </c>
      <c r="E113" s="104">
        <v>1</v>
      </c>
      <c r="F113" s="104" t="s">
        <v>389</v>
      </c>
      <c r="G113" s="104" t="s">
        <v>389</v>
      </c>
      <c r="H113" s="104" t="s">
        <v>389</v>
      </c>
      <c r="I113" s="104" t="s">
        <v>389</v>
      </c>
      <c r="J113" s="104">
        <v>1</v>
      </c>
      <c r="K113" s="104" t="s">
        <v>389</v>
      </c>
      <c r="L113" s="104">
        <f t="shared" si="14"/>
        <v>16</v>
      </c>
      <c r="M113" s="162">
        <f t="shared" ref="M113:M128" si="16">SUM(E113:K113)</f>
        <v>2</v>
      </c>
      <c r="N113" s="134">
        <v>90000</v>
      </c>
      <c r="O113" s="135">
        <f t="shared" si="15"/>
        <v>180000</v>
      </c>
      <c r="P113" s="137">
        <v>93</v>
      </c>
      <c r="Q113" s="132">
        <v>5</v>
      </c>
    </row>
    <row r="114" spans="1:17" s="149" customFormat="1" ht="40.5" customHeight="1">
      <c r="A114" s="104">
        <v>94</v>
      </c>
      <c r="B114" s="105" t="s">
        <v>327</v>
      </c>
      <c r="C114" s="106" t="s">
        <v>177</v>
      </c>
      <c r="D114" s="106" t="s">
        <v>182</v>
      </c>
      <c r="E114" s="104">
        <v>1</v>
      </c>
      <c r="F114" s="104" t="s">
        <v>389</v>
      </c>
      <c r="G114" s="104" t="s">
        <v>389</v>
      </c>
      <c r="H114" s="104" t="s">
        <v>389</v>
      </c>
      <c r="I114" s="104" t="s">
        <v>389</v>
      </c>
      <c r="J114" s="104">
        <v>1</v>
      </c>
      <c r="K114" s="104" t="s">
        <v>389</v>
      </c>
      <c r="L114" s="104">
        <f t="shared" si="14"/>
        <v>16</v>
      </c>
      <c r="M114" s="162">
        <f t="shared" si="16"/>
        <v>2</v>
      </c>
      <c r="N114" s="134">
        <v>90000</v>
      </c>
      <c r="O114" s="135">
        <f t="shared" si="15"/>
        <v>180000</v>
      </c>
      <c r="P114" s="136">
        <v>94</v>
      </c>
      <c r="Q114" s="128">
        <v>6</v>
      </c>
    </row>
    <row r="115" spans="1:17" s="161" customFormat="1" ht="40.5" customHeight="1">
      <c r="A115" s="104">
        <v>95</v>
      </c>
      <c r="B115" s="163" t="str">
        <f>'D.HADIR III MINGGU I'!B217</f>
        <v>Komang Suminaka</v>
      </c>
      <c r="C115" s="106" t="s">
        <v>177</v>
      </c>
      <c r="D115" s="106" t="s">
        <v>182</v>
      </c>
      <c r="E115" s="104">
        <v>1</v>
      </c>
      <c r="F115" s="104" t="s">
        <v>389</v>
      </c>
      <c r="G115" s="104" t="s">
        <v>389</v>
      </c>
      <c r="H115" s="104" t="s">
        <v>389</v>
      </c>
      <c r="I115" s="104" t="s">
        <v>389</v>
      </c>
      <c r="J115" s="104">
        <v>1</v>
      </c>
      <c r="K115" s="104" t="s">
        <v>389</v>
      </c>
      <c r="L115" s="104">
        <f t="shared" si="14"/>
        <v>16</v>
      </c>
      <c r="M115" s="162">
        <f t="shared" si="16"/>
        <v>2</v>
      </c>
      <c r="N115" s="165">
        <v>90000</v>
      </c>
      <c r="O115" s="135">
        <f t="shared" si="15"/>
        <v>180000</v>
      </c>
      <c r="P115" s="137">
        <v>95</v>
      </c>
      <c r="Q115" s="128"/>
    </row>
    <row r="116" spans="1:17" ht="40.5" customHeight="1">
      <c r="A116" s="104">
        <v>96</v>
      </c>
      <c r="B116" s="163" t="s">
        <v>328</v>
      </c>
      <c r="C116" s="164" t="s">
        <v>177</v>
      </c>
      <c r="D116" s="164" t="s">
        <v>182</v>
      </c>
      <c r="E116" s="104">
        <v>1</v>
      </c>
      <c r="F116" s="104" t="s">
        <v>389</v>
      </c>
      <c r="G116" s="104" t="s">
        <v>389</v>
      </c>
      <c r="H116" s="104" t="s">
        <v>389</v>
      </c>
      <c r="I116" s="104" t="s">
        <v>389</v>
      </c>
      <c r="J116" s="104">
        <v>1</v>
      </c>
      <c r="K116" s="104" t="s">
        <v>389</v>
      </c>
      <c r="L116" s="104">
        <f t="shared" si="14"/>
        <v>16</v>
      </c>
      <c r="M116" s="162">
        <f t="shared" si="16"/>
        <v>2</v>
      </c>
      <c r="N116" s="134">
        <v>90000</v>
      </c>
      <c r="O116" s="135">
        <f t="shared" si="15"/>
        <v>180000</v>
      </c>
      <c r="P116" s="136">
        <v>96</v>
      </c>
    </row>
    <row r="117" spans="1:17" ht="40.5" customHeight="1">
      <c r="A117" s="104">
        <v>97</v>
      </c>
      <c r="B117" s="105" t="s">
        <v>175</v>
      </c>
      <c r="C117" s="106" t="s">
        <v>177</v>
      </c>
      <c r="D117" s="106" t="s">
        <v>182</v>
      </c>
      <c r="E117" s="104">
        <v>1</v>
      </c>
      <c r="F117" s="104" t="s">
        <v>389</v>
      </c>
      <c r="G117" s="104" t="s">
        <v>389</v>
      </c>
      <c r="H117" s="104" t="s">
        <v>389</v>
      </c>
      <c r="I117" s="104" t="s">
        <v>389</v>
      </c>
      <c r="J117" s="104">
        <v>1</v>
      </c>
      <c r="K117" s="104" t="s">
        <v>389</v>
      </c>
      <c r="L117" s="104">
        <f t="shared" si="14"/>
        <v>16</v>
      </c>
      <c r="M117" s="162">
        <f t="shared" si="16"/>
        <v>2</v>
      </c>
      <c r="N117" s="134">
        <v>90000</v>
      </c>
      <c r="O117" s="135">
        <f t="shared" si="15"/>
        <v>180000</v>
      </c>
      <c r="P117" s="137">
        <v>97</v>
      </c>
    </row>
    <row r="118" spans="1:17" ht="40.5" customHeight="1">
      <c r="A118" s="104">
        <v>98</v>
      </c>
      <c r="B118" s="105" t="s">
        <v>329</v>
      </c>
      <c r="C118" s="106" t="s">
        <v>177</v>
      </c>
      <c r="D118" s="106" t="s">
        <v>182</v>
      </c>
      <c r="E118" s="104">
        <v>1</v>
      </c>
      <c r="F118" s="104" t="s">
        <v>389</v>
      </c>
      <c r="G118" s="104" t="s">
        <v>389</v>
      </c>
      <c r="H118" s="104" t="s">
        <v>389</v>
      </c>
      <c r="I118" s="104" t="s">
        <v>389</v>
      </c>
      <c r="J118" s="104">
        <v>1</v>
      </c>
      <c r="K118" s="104" t="s">
        <v>389</v>
      </c>
      <c r="L118" s="104">
        <f t="shared" si="14"/>
        <v>16</v>
      </c>
      <c r="M118" s="162">
        <f t="shared" si="16"/>
        <v>2</v>
      </c>
      <c r="N118" s="165">
        <v>90000</v>
      </c>
      <c r="O118" s="135">
        <f t="shared" si="15"/>
        <v>180000</v>
      </c>
      <c r="P118" s="136">
        <v>98</v>
      </c>
    </row>
    <row r="119" spans="1:17" ht="40.5" customHeight="1">
      <c r="A119" s="104">
        <v>99</v>
      </c>
      <c r="B119" s="105" t="s">
        <v>111</v>
      </c>
      <c r="C119" s="106" t="s">
        <v>177</v>
      </c>
      <c r="D119" s="106" t="s">
        <v>182</v>
      </c>
      <c r="E119" s="104">
        <v>1</v>
      </c>
      <c r="F119" s="104" t="s">
        <v>389</v>
      </c>
      <c r="G119" s="104" t="s">
        <v>389</v>
      </c>
      <c r="H119" s="104" t="s">
        <v>389</v>
      </c>
      <c r="I119" s="104" t="s">
        <v>389</v>
      </c>
      <c r="J119" s="104">
        <v>1</v>
      </c>
      <c r="K119" s="104" t="s">
        <v>389</v>
      </c>
      <c r="L119" s="104">
        <f t="shared" si="14"/>
        <v>16</v>
      </c>
      <c r="M119" s="162">
        <f t="shared" si="16"/>
        <v>2</v>
      </c>
      <c r="N119" s="134">
        <v>90000</v>
      </c>
      <c r="O119" s="135">
        <f t="shared" si="15"/>
        <v>180000</v>
      </c>
      <c r="P119" s="137">
        <v>99</v>
      </c>
    </row>
    <row r="120" spans="1:17" ht="40.5" customHeight="1">
      <c r="A120" s="143"/>
      <c r="B120" s="144"/>
      <c r="C120" s="145"/>
      <c r="D120" s="145"/>
      <c r="E120" s="143"/>
      <c r="F120" s="143"/>
      <c r="G120" s="143"/>
      <c r="H120" s="143"/>
      <c r="I120" s="143"/>
      <c r="J120" s="143"/>
      <c r="K120" s="143"/>
      <c r="L120" s="143"/>
      <c r="M120" s="143"/>
      <c r="N120" s="146"/>
      <c r="O120" s="147"/>
      <c r="P120" s="168"/>
    </row>
    <row r="121" spans="1:17" ht="40.5" customHeight="1">
      <c r="A121" s="104">
        <v>100</v>
      </c>
      <c r="B121" s="105" t="s">
        <v>330</v>
      </c>
      <c r="C121" s="106" t="s">
        <v>177</v>
      </c>
      <c r="D121" s="106" t="s">
        <v>182</v>
      </c>
      <c r="E121" s="104">
        <v>1</v>
      </c>
      <c r="F121" s="104" t="s">
        <v>389</v>
      </c>
      <c r="G121" s="104" t="s">
        <v>389</v>
      </c>
      <c r="H121" s="104" t="s">
        <v>389</v>
      </c>
      <c r="I121" s="104" t="s">
        <v>389</v>
      </c>
      <c r="J121" s="104">
        <v>1</v>
      </c>
      <c r="K121" s="104" t="s">
        <v>389</v>
      </c>
      <c r="L121" s="104">
        <f>M121*8</f>
        <v>16</v>
      </c>
      <c r="M121" s="104">
        <f>SUM(E121:K121)</f>
        <v>2</v>
      </c>
      <c r="N121" s="134">
        <v>90000</v>
      </c>
      <c r="O121" s="135">
        <f>M121*N121</f>
        <v>180000</v>
      </c>
      <c r="P121" s="137">
        <v>100</v>
      </c>
    </row>
    <row r="122" spans="1:17" ht="40.5" customHeight="1">
      <c r="A122" s="162">
        <v>101</v>
      </c>
      <c r="B122" s="105" t="s">
        <v>165</v>
      </c>
      <c r="C122" s="106" t="s">
        <v>177</v>
      </c>
      <c r="D122" s="106" t="s">
        <v>182</v>
      </c>
      <c r="E122" s="104">
        <v>1</v>
      </c>
      <c r="F122" s="104" t="s">
        <v>389</v>
      </c>
      <c r="G122" s="104" t="s">
        <v>389</v>
      </c>
      <c r="H122" s="104" t="s">
        <v>389</v>
      </c>
      <c r="I122" s="104" t="s">
        <v>389</v>
      </c>
      <c r="J122" s="104">
        <v>1</v>
      </c>
      <c r="K122" s="104" t="s">
        <v>389</v>
      </c>
      <c r="L122" s="104">
        <f t="shared" ref="L122:L138" si="17">M122*8</f>
        <v>16</v>
      </c>
      <c r="M122" s="162">
        <f t="shared" si="16"/>
        <v>2</v>
      </c>
      <c r="N122" s="134">
        <v>90000</v>
      </c>
      <c r="O122" s="135">
        <f t="shared" ref="O122:O138" si="18">M122*N122</f>
        <v>180000</v>
      </c>
      <c r="P122" s="167">
        <v>101</v>
      </c>
    </row>
    <row r="123" spans="1:17" ht="40.5" customHeight="1">
      <c r="A123" s="104">
        <v>102</v>
      </c>
      <c r="B123" s="105" t="s">
        <v>174</v>
      </c>
      <c r="C123" s="106" t="s">
        <v>177</v>
      </c>
      <c r="D123" s="106" t="s">
        <v>182</v>
      </c>
      <c r="E123" s="104">
        <v>1</v>
      </c>
      <c r="F123" s="104" t="s">
        <v>389</v>
      </c>
      <c r="G123" s="104" t="s">
        <v>389</v>
      </c>
      <c r="H123" s="104" t="s">
        <v>389</v>
      </c>
      <c r="I123" s="104" t="s">
        <v>389</v>
      </c>
      <c r="J123" s="104">
        <v>1</v>
      </c>
      <c r="K123" s="104" t="s">
        <v>389</v>
      </c>
      <c r="L123" s="104">
        <f t="shared" si="17"/>
        <v>16</v>
      </c>
      <c r="M123" s="162">
        <f t="shared" si="16"/>
        <v>2</v>
      </c>
      <c r="N123" s="134">
        <v>90000</v>
      </c>
      <c r="O123" s="135">
        <f t="shared" si="18"/>
        <v>180000</v>
      </c>
      <c r="P123" s="137">
        <v>102</v>
      </c>
    </row>
    <row r="124" spans="1:17" ht="40.5" customHeight="1">
      <c r="A124" s="162">
        <v>103</v>
      </c>
      <c r="B124" s="105" t="s">
        <v>331</v>
      </c>
      <c r="C124" s="106" t="s">
        <v>177</v>
      </c>
      <c r="D124" s="106" t="s">
        <v>182</v>
      </c>
      <c r="E124" s="104">
        <v>1</v>
      </c>
      <c r="F124" s="104" t="s">
        <v>389</v>
      </c>
      <c r="G124" s="104" t="s">
        <v>389</v>
      </c>
      <c r="H124" s="104" t="s">
        <v>389</v>
      </c>
      <c r="I124" s="104" t="s">
        <v>389</v>
      </c>
      <c r="J124" s="104">
        <v>1</v>
      </c>
      <c r="K124" s="104" t="s">
        <v>389</v>
      </c>
      <c r="L124" s="104">
        <f t="shared" si="17"/>
        <v>16</v>
      </c>
      <c r="M124" s="162">
        <f t="shared" si="16"/>
        <v>2</v>
      </c>
      <c r="N124" s="134">
        <v>90000</v>
      </c>
      <c r="O124" s="135">
        <f t="shared" si="18"/>
        <v>180000</v>
      </c>
      <c r="P124" s="167">
        <v>103</v>
      </c>
    </row>
    <row r="125" spans="1:17" ht="40.5" customHeight="1">
      <c r="A125" s="104">
        <v>104</v>
      </c>
      <c r="B125" s="105" t="s">
        <v>173</v>
      </c>
      <c r="C125" s="106" t="s">
        <v>177</v>
      </c>
      <c r="D125" s="106" t="s">
        <v>182</v>
      </c>
      <c r="E125" s="104">
        <v>1</v>
      </c>
      <c r="F125" s="104" t="s">
        <v>389</v>
      </c>
      <c r="G125" s="104" t="s">
        <v>389</v>
      </c>
      <c r="H125" s="104" t="s">
        <v>389</v>
      </c>
      <c r="I125" s="104" t="s">
        <v>389</v>
      </c>
      <c r="J125" s="104">
        <v>1</v>
      </c>
      <c r="K125" s="104" t="s">
        <v>389</v>
      </c>
      <c r="L125" s="104">
        <f t="shared" si="17"/>
        <v>16</v>
      </c>
      <c r="M125" s="162">
        <f t="shared" si="16"/>
        <v>2</v>
      </c>
      <c r="N125" s="134">
        <v>90000</v>
      </c>
      <c r="O125" s="135">
        <f t="shared" si="18"/>
        <v>180000</v>
      </c>
      <c r="P125" s="137">
        <v>104</v>
      </c>
    </row>
    <row r="126" spans="1:17" ht="40.5" customHeight="1">
      <c r="A126" s="162">
        <v>105</v>
      </c>
      <c r="B126" s="105" t="s">
        <v>171</v>
      </c>
      <c r="C126" s="106" t="s">
        <v>177</v>
      </c>
      <c r="D126" s="106" t="s">
        <v>182</v>
      </c>
      <c r="E126" s="104">
        <v>1</v>
      </c>
      <c r="F126" s="104" t="s">
        <v>389</v>
      </c>
      <c r="G126" s="104" t="s">
        <v>389</v>
      </c>
      <c r="H126" s="104" t="s">
        <v>389</v>
      </c>
      <c r="I126" s="104" t="s">
        <v>389</v>
      </c>
      <c r="J126" s="104">
        <v>1</v>
      </c>
      <c r="K126" s="104" t="s">
        <v>389</v>
      </c>
      <c r="L126" s="104">
        <f t="shared" si="17"/>
        <v>16</v>
      </c>
      <c r="M126" s="162">
        <f t="shared" si="16"/>
        <v>2</v>
      </c>
      <c r="N126" s="134">
        <v>90000</v>
      </c>
      <c r="O126" s="135">
        <f t="shared" si="18"/>
        <v>180000</v>
      </c>
      <c r="P126" s="167">
        <v>105</v>
      </c>
    </row>
    <row r="127" spans="1:17" ht="40.5" customHeight="1">
      <c r="A127" s="104">
        <v>106</v>
      </c>
      <c r="B127" s="105" t="s">
        <v>170</v>
      </c>
      <c r="C127" s="106" t="s">
        <v>177</v>
      </c>
      <c r="D127" s="106" t="s">
        <v>182</v>
      </c>
      <c r="E127" s="104">
        <v>1</v>
      </c>
      <c r="F127" s="104" t="s">
        <v>389</v>
      </c>
      <c r="G127" s="104" t="s">
        <v>389</v>
      </c>
      <c r="H127" s="104" t="s">
        <v>389</v>
      </c>
      <c r="I127" s="104" t="s">
        <v>389</v>
      </c>
      <c r="J127" s="104">
        <v>1</v>
      </c>
      <c r="K127" s="104" t="s">
        <v>389</v>
      </c>
      <c r="L127" s="104">
        <f t="shared" si="17"/>
        <v>16</v>
      </c>
      <c r="M127" s="162">
        <f t="shared" si="16"/>
        <v>2</v>
      </c>
      <c r="N127" s="134">
        <v>90000</v>
      </c>
      <c r="O127" s="135">
        <f t="shared" si="18"/>
        <v>180000</v>
      </c>
      <c r="P127" s="137">
        <v>106</v>
      </c>
    </row>
    <row r="128" spans="1:17" ht="40.5" customHeight="1">
      <c r="A128" s="162">
        <v>107</v>
      </c>
      <c r="B128" s="105" t="s">
        <v>168</v>
      </c>
      <c r="C128" s="106" t="s">
        <v>177</v>
      </c>
      <c r="D128" s="106" t="s">
        <v>182</v>
      </c>
      <c r="E128" s="104">
        <v>1</v>
      </c>
      <c r="F128" s="104" t="s">
        <v>389</v>
      </c>
      <c r="G128" s="104" t="s">
        <v>389</v>
      </c>
      <c r="H128" s="104" t="s">
        <v>389</v>
      </c>
      <c r="I128" s="104" t="s">
        <v>389</v>
      </c>
      <c r="J128" s="104">
        <v>1</v>
      </c>
      <c r="K128" s="104" t="s">
        <v>389</v>
      </c>
      <c r="L128" s="104">
        <f t="shared" si="17"/>
        <v>16</v>
      </c>
      <c r="M128" s="104">
        <f t="shared" si="16"/>
        <v>2</v>
      </c>
      <c r="N128" s="134">
        <v>90000</v>
      </c>
      <c r="O128" s="135">
        <f t="shared" si="18"/>
        <v>180000</v>
      </c>
      <c r="P128" s="167">
        <v>107</v>
      </c>
    </row>
    <row r="129" spans="1:17" ht="40.5" customHeight="1">
      <c r="A129" s="104">
        <v>108</v>
      </c>
      <c r="B129" s="105" t="s">
        <v>332</v>
      </c>
      <c r="C129" s="106" t="s">
        <v>177</v>
      </c>
      <c r="D129" s="106" t="s">
        <v>182</v>
      </c>
      <c r="E129" s="104">
        <v>1</v>
      </c>
      <c r="F129" s="104" t="s">
        <v>389</v>
      </c>
      <c r="G129" s="104" t="s">
        <v>389</v>
      </c>
      <c r="H129" s="104" t="s">
        <v>389</v>
      </c>
      <c r="I129" s="104" t="s">
        <v>389</v>
      </c>
      <c r="J129" s="104">
        <v>1</v>
      </c>
      <c r="K129" s="104" t="s">
        <v>389</v>
      </c>
      <c r="L129" s="104">
        <f t="shared" si="17"/>
        <v>16</v>
      </c>
      <c r="M129" s="104">
        <f>SUM(E129:K129)</f>
        <v>2</v>
      </c>
      <c r="N129" s="134">
        <v>90000</v>
      </c>
      <c r="O129" s="135">
        <f t="shared" si="18"/>
        <v>180000</v>
      </c>
      <c r="P129" s="137">
        <v>108</v>
      </c>
    </row>
    <row r="130" spans="1:17" ht="40.5" customHeight="1">
      <c r="A130" s="162">
        <v>109</v>
      </c>
      <c r="B130" s="105" t="s">
        <v>166</v>
      </c>
      <c r="C130" s="106" t="s">
        <v>177</v>
      </c>
      <c r="D130" s="106" t="s">
        <v>182</v>
      </c>
      <c r="E130" s="104">
        <v>1</v>
      </c>
      <c r="F130" s="104" t="s">
        <v>389</v>
      </c>
      <c r="G130" s="104" t="s">
        <v>389</v>
      </c>
      <c r="H130" s="104" t="s">
        <v>389</v>
      </c>
      <c r="I130" s="104" t="s">
        <v>389</v>
      </c>
      <c r="J130" s="104">
        <v>1</v>
      </c>
      <c r="K130" s="104" t="s">
        <v>389</v>
      </c>
      <c r="L130" s="104">
        <f t="shared" si="17"/>
        <v>16</v>
      </c>
      <c r="M130" s="162">
        <f t="shared" ref="M130:M146" si="19">SUM(E130:K130)</f>
        <v>2</v>
      </c>
      <c r="N130" s="134">
        <v>90000</v>
      </c>
      <c r="O130" s="135">
        <f t="shared" si="18"/>
        <v>180000</v>
      </c>
      <c r="P130" s="167">
        <v>109</v>
      </c>
      <c r="Q130" s="128">
        <v>6</v>
      </c>
    </row>
    <row r="131" spans="1:17" ht="40.5" customHeight="1">
      <c r="A131" s="104">
        <v>110</v>
      </c>
      <c r="B131" s="105" t="s">
        <v>333</v>
      </c>
      <c r="C131" s="106" t="s">
        <v>177</v>
      </c>
      <c r="D131" s="106" t="s">
        <v>182</v>
      </c>
      <c r="E131" s="104">
        <v>1</v>
      </c>
      <c r="F131" s="104" t="s">
        <v>389</v>
      </c>
      <c r="G131" s="104" t="s">
        <v>389</v>
      </c>
      <c r="H131" s="104" t="s">
        <v>389</v>
      </c>
      <c r="I131" s="104" t="s">
        <v>389</v>
      </c>
      <c r="J131" s="104">
        <v>1</v>
      </c>
      <c r="K131" s="104" t="s">
        <v>389</v>
      </c>
      <c r="L131" s="104">
        <f t="shared" si="17"/>
        <v>16</v>
      </c>
      <c r="M131" s="162">
        <f t="shared" si="19"/>
        <v>2</v>
      </c>
      <c r="N131" s="134">
        <v>90000</v>
      </c>
      <c r="O131" s="135">
        <f t="shared" si="18"/>
        <v>180000</v>
      </c>
      <c r="P131" s="137">
        <v>110</v>
      </c>
      <c r="Q131" s="128">
        <v>7</v>
      </c>
    </row>
    <row r="132" spans="1:17" ht="40.5" customHeight="1">
      <c r="A132" s="162">
        <v>111</v>
      </c>
      <c r="B132" s="105" t="s">
        <v>222</v>
      </c>
      <c r="C132" s="106" t="s">
        <v>177</v>
      </c>
      <c r="D132" s="106" t="s">
        <v>182</v>
      </c>
      <c r="E132" s="104">
        <v>1</v>
      </c>
      <c r="F132" s="104" t="s">
        <v>389</v>
      </c>
      <c r="G132" s="104" t="s">
        <v>389</v>
      </c>
      <c r="H132" s="104" t="s">
        <v>389</v>
      </c>
      <c r="I132" s="104" t="s">
        <v>389</v>
      </c>
      <c r="J132" s="104">
        <v>1</v>
      </c>
      <c r="K132" s="104" t="s">
        <v>389</v>
      </c>
      <c r="L132" s="104">
        <f t="shared" si="17"/>
        <v>16</v>
      </c>
      <c r="M132" s="162">
        <f t="shared" si="19"/>
        <v>2</v>
      </c>
      <c r="N132" s="134">
        <v>90000</v>
      </c>
      <c r="O132" s="135">
        <f t="shared" si="18"/>
        <v>180000</v>
      </c>
      <c r="P132" s="167">
        <v>111</v>
      </c>
    </row>
    <row r="133" spans="1:17" ht="40.5" customHeight="1">
      <c r="A133" s="104">
        <v>112</v>
      </c>
      <c r="B133" s="105" t="s">
        <v>334</v>
      </c>
      <c r="C133" s="106" t="s">
        <v>177</v>
      </c>
      <c r="D133" s="106" t="s">
        <v>182</v>
      </c>
      <c r="E133" s="104" t="s">
        <v>389</v>
      </c>
      <c r="F133" s="104">
        <v>1</v>
      </c>
      <c r="G133" s="104" t="s">
        <v>389</v>
      </c>
      <c r="H133" s="104" t="s">
        <v>389</v>
      </c>
      <c r="I133" s="104" t="s">
        <v>389</v>
      </c>
      <c r="J133" s="104" t="s">
        <v>389</v>
      </c>
      <c r="K133" s="104">
        <v>1</v>
      </c>
      <c r="L133" s="104">
        <f t="shared" si="17"/>
        <v>16</v>
      </c>
      <c r="M133" s="162">
        <f t="shared" si="19"/>
        <v>2</v>
      </c>
      <c r="N133" s="134">
        <v>90000</v>
      </c>
      <c r="O133" s="135">
        <f t="shared" si="18"/>
        <v>180000</v>
      </c>
      <c r="P133" s="137">
        <v>112</v>
      </c>
    </row>
    <row r="134" spans="1:17" ht="40.5" customHeight="1">
      <c r="A134" s="162">
        <v>113</v>
      </c>
      <c r="B134" s="105" t="s">
        <v>127</v>
      </c>
      <c r="C134" s="106" t="s">
        <v>177</v>
      </c>
      <c r="D134" s="106" t="s">
        <v>182</v>
      </c>
      <c r="E134" s="104" t="s">
        <v>389</v>
      </c>
      <c r="F134" s="104">
        <v>1</v>
      </c>
      <c r="G134" s="104" t="s">
        <v>389</v>
      </c>
      <c r="H134" s="104" t="s">
        <v>389</v>
      </c>
      <c r="I134" s="104" t="s">
        <v>389</v>
      </c>
      <c r="J134" s="104" t="s">
        <v>389</v>
      </c>
      <c r="K134" s="104">
        <v>1</v>
      </c>
      <c r="L134" s="104">
        <f t="shared" si="17"/>
        <v>16</v>
      </c>
      <c r="M134" s="162">
        <f t="shared" si="19"/>
        <v>2</v>
      </c>
      <c r="N134" s="134">
        <v>90000</v>
      </c>
      <c r="O134" s="135">
        <f t="shared" si="18"/>
        <v>180000</v>
      </c>
      <c r="P134" s="167">
        <v>113</v>
      </c>
    </row>
    <row r="135" spans="1:17" ht="40.5" customHeight="1">
      <c r="A135" s="104">
        <v>114</v>
      </c>
      <c r="B135" s="105" t="s">
        <v>224</v>
      </c>
      <c r="C135" s="106" t="s">
        <v>177</v>
      </c>
      <c r="D135" s="106" t="s">
        <v>182</v>
      </c>
      <c r="E135" s="104" t="s">
        <v>389</v>
      </c>
      <c r="F135" s="104">
        <v>1</v>
      </c>
      <c r="G135" s="104" t="s">
        <v>389</v>
      </c>
      <c r="H135" s="104" t="s">
        <v>389</v>
      </c>
      <c r="I135" s="104" t="s">
        <v>389</v>
      </c>
      <c r="J135" s="104" t="s">
        <v>389</v>
      </c>
      <c r="K135" s="104">
        <v>1</v>
      </c>
      <c r="L135" s="104">
        <f t="shared" si="17"/>
        <v>16</v>
      </c>
      <c r="M135" s="162">
        <f t="shared" si="19"/>
        <v>2</v>
      </c>
      <c r="N135" s="134">
        <v>90000</v>
      </c>
      <c r="O135" s="135">
        <f t="shared" si="18"/>
        <v>180000</v>
      </c>
      <c r="P135" s="137">
        <v>114</v>
      </c>
    </row>
    <row r="136" spans="1:17" ht="40.5" customHeight="1">
      <c r="A136" s="162">
        <v>115</v>
      </c>
      <c r="B136" s="105" t="s">
        <v>163</v>
      </c>
      <c r="C136" s="106" t="s">
        <v>177</v>
      </c>
      <c r="D136" s="106" t="s">
        <v>182</v>
      </c>
      <c r="E136" s="104" t="s">
        <v>389</v>
      </c>
      <c r="F136" s="104">
        <v>1</v>
      </c>
      <c r="G136" s="104" t="s">
        <v>389</v>
      </c>
      <c r="H136" s="104" t="s">
        <v>389</v>
      </c>
      <c r="I136" s="104" t="s">
        <v>389</v>
      </c>
      <c r="J136" s="104" t="s">
        <v>389</v>
      </c>
      <c r="K136" s="104">
        <v>1</v>
      </c>
      <c r="L136" s="104">
        <f t="shared" si="17"/>
        <v>16</v>
      </c>
      <c r="M136" s="162">
        <f t="shared" si="19"/>
        <v>2</v>
      </c>
      <c r="N136" s="134">
        <v>90000</v>
      </c>
      <c r="O136" s="135">
        <f t="shared" si="18"/>
        <v>180000</v>
      </c>
      <c r="P136" s="167">
        <v>115</v>
      </c>
    </row>
    <row r="137" spans="1:17" ht="40.5" customHeight="1">
      <c r="A137" s="104">
        <v>116</v>
      </c>
      <c r="B137" s="105" t="s">
        <v>226</v>
      </c>
      <c r="C137" s="106" t="s">
        <v>177</v>
      </c>
      <c r="D137" s="106" t="s">
        <v>182</v>
      </c>
      <c r="E137" s="104" t="s">
        <v>389</v>
      </c>
      <c r="F137" s="104">
        <v>1</v>
      </c>
      <c r="G137" s="104" t="s">
        <v>389</v>
      </c>
      <c r="H137" s="104" t="s">
        <v>389</v>
      </c>
      <c r="I137" s="104" t="s">
        <v>389</v>
      </c>
      <c r="J137" s="104" t="s">
        <v>389</v>
      </c>
      <c r="K137" s="104">
        <v>1</v>
      </c>
      <c r="L137" s="104">
        <f t="shared" si="17"/>
        <v>16</v>
      </c>
      <c r="M137" s="162">
        <f t="shared" si="19"/>
        <v>2</v>
      </c>
      <c r="N137" s="165">
        <v>90000</v>
      </c>
      <c r="O137" s="135">
        <f t="shared" si="18"/>
        <v>180000</v>
      </c>
      <c r="P137" s="137">
        <v>116</v>
      </c>
    </row>
    <row r="138" spans="1:17" ht="40.5" customHeight="1">
      <c r="A138" s="162">
        <v>117</v>
      </c>
      <c r="B138" s="105" t="s">
        <v>335</v>
      </c>
      <c r="C138" s="106" t="s">
        <v>177</v>
      </c>
      <c r="D138" s="106" t="s">
        <v>182</v>
      </c>
      <c r="E138" s="104" t="s">
        <v>389</v>
      </c>
      <c r="F138" s="104">
        <v>1</v>
      </c>
      <c r="G138" s="104" t="s">
        <v>389</v>
      </c>
      <c r="H138" s="104" t="s">
        <v>389</v>
      </c>
      <c r="I138" s="104" t="s">
        <v>389</v>
      </c>
      <c r="J138" s="104" t="s">
        <v>389</v>
      </c>
      <c r="K138" s="104">
        <v>1</v>
      </c>
      <c r="L138" s="104">
        <f t="shared" si="17"/>
        <v>16</v>
      </c>
      <c r="M138" s="162">
        <f>SUM(E138:K138)</f>
        <v>2</v>
      </c>
      <c r="N138" s="134">
        <v>90000</v>
      </c>
      <c r="O138" s="135">
        <f t="shared" si="18"/>
        <v>180000</v>
      </c>
      <c r="P138" s="167">
        <v>117</v>
      </c>
    </row>
    <row r="139" spans="1:17" ht="40.5" customHeight="1">
      <c r="A139" s="143"/>
      <c r="B139" s="144"/>
      <c r="C139" s="145"/>
      <c r="D139" s="145"/>
      <c r="E139" s="143"/>
      <c r="F139" s="143"/>
      <c r="G139" s="143"/>
      <c r="H139" s="143"/>
      <c r="I139" s="143"/>
      <c r="J139" s="143"/>
      <c r="K139" s="143"/>
      <c r="L139" s="143"/>
      <c r="M139" s="143"/>
      <c r="N139" s="146"/>
      <c r="O139" s="147"/>
      <c r="P139" s="168"/>
    </row>
    <row r="140" spans="1:17" ht="40.5" customHeight="1">
      <c r="A140" s="155"/>
      <c r="B140" s="156"/>
      <c r="C140" s="157"/>
      <c r="D140" s="157"/>
      <c r="E140" s="155"/>
      <c r="F140" s="155"/>
      <c r="G140" s="155"/>
      <c r="H140" s="155"/>
      <c r="I140" s="155"/>
      <c r="J140" s="155"/>
      <c r="K140" s="155"/>
      <c r="L140" s="155"/>
      <c r="M140" s="155"/>
      <c r="N140" s="158"/>
      <c r="O140" s="159"/>
      <c r="P140" s="221"/>
    </row>
    <row r="141" spans="1:17" ht="40.5" customHeight="1">
      <c r="A141" s="104">
        <v>118</v>
      </c>
      <c r="B141" s="105" t="s">
        <v>228</v>
      </c>
      <c r="C141" s="106" t="s">
        <v>177</v>
      </c>
      <c r="D141" s="106" t="s">
        <v>182</v>
      </c>
      <c r="E141" s="104" t="s">
        <v>389</v>
      </c>
      <c r="F141" s="104">
        <v>1</v>
      </c>
      <c r="G141" s="104" t="s">
        <v>389</v>
      </c>
      <c r="H141" s="104" t="s">
        <v>389</v>
      </c>
      <c r="I141" s="104" t="s">
        <v>389</v>
      </c>
      <c r="J141" s="104" t="s">
        <v>389</v>
      </c>
      <c r="K141" s="104">
        <v>1</v>
      </c>
      <c r="L141" s="162">
        <f>M141*8</f>
        <v>16</v>
      </c>
      <c r="M141" s="162">
        <f>SUM(E141:K141)</f>
        <v>2</v>
      </c>
      <c r="N141" s="134">
        <v>90000</v>
      </c>
      <c r="O141" s="135">
        <f>M141*N141</f>
        <v>180000</v>
      </c>
      <c r="P141" s="137">
        <v>118</v>
      </c>
    </row>
    <row r="142" spans="1:17" ht="40.5" customHeight="1">
      <c r="A142" s="104">
        <v>119</v>
      </c>
      <c r="B142" s="105" t="s">
        <v>229</v>
      </c>
      <c r="C142" s="106" t="s">
        <v>177</v>
      </c>
      <c r="D142" s="106" t="s">
        <v>182</v>
      </c>
      <c r="E142" s="104" t="s">
        <v>389</v>
      </c>
      <c r="F142" s="104">
        <v>1</v>
      </c>
      <c r="G142" s="104" t="s">
        <v>389</v>
      </c>
      <c r="H142" s="104" t="s">
        <v>389</v>
      </c>
      <c r="I142" s="104" t="s">
        <v>389</v>
      </c>
      <c r="J142" s="104" t="s">
        <v>389</v>
      </c>
      <c r="K142" s="104">
        <v>1</v>
      </c>
      <c r="L142" s="162">
        <f t="shared" ref="L142:L158" si="20">M142*8</f>
        <v>16</v>
      </c>
      <c r="M142" s="162">
        <f t="shared" si="19"/>
        <v>2</v>
      </c>
      <c r="N142" s="134">
        <v>90000</v>
      </c>
      <c r="O142" s="135">
        <f t="shared" ref="O142:O158" si="21">M142*N142</f>
        <v>180000</v>
      </c>
      <c r="P142" s="136">
        <v>119</v>
      </c>
    </row>
    <row r="143" spans="1:17" ht="40.5" customHeight="1">
      <c r="A143" s="104">
        <v>120</v>
      </c>
      <c r="B143" s="105" t="s">
        <v>230</v>
      </c>
      <c r="C143" s="106" t="s">
        <v>177</v>
      </c>
      <c r="D143" s="106" t="s">
        <v>182</v>
      </c>
      <c r="E143" s="104" t="s">
        <v>389</v>
      </c>
      <c r="F143" s="104">
        <v>1</v>
      </c>
      <c r="G143" s="104" t="s">
        <v>389</v>
      </c>
      <c r="H143" s="104" t="s">
        <v>389</v>
      </c>
      <c r="I143" s="104" t="s">
        <v>389</v>
      </c>
      <c r="J143" s="104" t="s">
        <v>389</v>
      </c>
      <c r="K143" s="104">
        <v>1</v>
      </c>
      <c r="L143" s="162">
        <f t="shared" si="20"/>
        <v>16</v>
      </c>
      <c r="M143" s="162">
        <f t="shared" si="19"/>
        <v>2</v>
      </c>
      <c r="N143" s="134">
        <v>90000</v>
      </c>
      <c r="O143" s="135">
        <f t="shared" si="21"/>
        <v>180000</v>
      </c>
      <c r="P143" s="137">
        <v>120</v>
      </c>
    </row>
    <row r="144" spans="1:17" ht="40.5" customHeight="1">
      <c r="A144" s="104">
        <v>121</v>
      </c>
      <c r="B144" s="105" t="s">
        <v>231</v>
      </c>
      <c r="C144" s="106" t="s">
        <v>177</v>
      </c>
      <c r="D144" s="106" t="s">
        <v>182</v>
      </c>
      <c r="E144" s="104" t="s">
        <v>389</v>
      </c>
      <c r="F144" s="104">
        <v>1</v>
      </c>
      <c r="G144" s="104" t="s">
        <v>389</v>
      </c>
      <c r="H144" s="104" t="s">
        <v>389</v>
      </c>
      <c r="I144" s="104" t="s">
        <v>389</v>
      </c>
      <c r="J144" s="104" t="s">
        <v>389</v>
      </c>
      <c r="K144" s="104">
        <v>1</v>
      </c>
      <c r="L144" s="162">
        <f t="shared" si="20"/>
        <v>16</v>
      </c>
      <c r="M144" s="162">
        <f t="shared" si="19"/>
        <v>2</v>
      </c>
      <c r="N144" s="134">
        <v>90000</v>
      </c>
      <c r="O144" s="135">
        <f t="shared" si="21"/>
        <v>180000</v>
      </c>
      <c r="P144" s="136">
        <v>121</v>
      </c>
    </row>
    <row r="145" spans="1:17" ht="40.5" customHeight="1">
      <c r="A145" s="104">
        <v>122</v>
      </c>
      <c r="B145" s="105" t="s">
        <v>232</v>
      </c>
      <c r="C145" s="106" t="s">
        <v>177</v>
      </c>
      <c r="D145" s="106" t="s">
        <v>182</v>
      </c>
      <c r="E145" s="104" t="s">
        <v>389</v>
      </c>
      <c r="F145" s="104">
        <v>1</v>
      </c>
      <c r="G145" s="104" t="s">
        <v>389</v>
      </c>
      <c r="H145" s="104" t="s">
        <v>389</v>
      </c>
      <c r="I145" s="104" t="s">
        <v>389</v>
      </c>
      <c r="J145" s="104" t="s">
        <v>389</v>
      </c>
      <c r="K145" s="104">
        <v>1</v>
      </c>
      <c r="L145" s="162">
        <f t="shared" si="20"/>
        <v>16</v>
      </c>
      <c r="M145" s="162">
        <f t="shared" si="19"/>
        <v>2</v>
      </c>
      <c r="N145" s="134">
        <v>90000</v>
      </c>
      <c r="O145" s="135">
        <f t="shared" si="21"/>
        <v>180000</v>
      </c>
      <c r="P145" s="137">
        <v>122</v>
      </c>
    </row>
    <row r="146" spans="1:17" ht="40.5" customHeight="1">
      <c r="A146" s="104">
        <v>123</v>
      </c>
      <c r="B146" s="105" t="s">
        <v>233</v>
      </c>
      <c r="C146" s="106" t="s">
        <v>177</v>
      </c>
      <c r="D146" s="106" t="s">
        <v>182</v>
      </c>
      <c r="E146" s="104" t="s">
        <v>389</v>
      </c>
      <c r="F146" s="104">
        <v>1</v>
      </c>
      <c r="G146" s="104" t="s">
        <v>389</v>
      </c>
      <c r="H146" s="104" t="s">
        <v>389</v>
      </c>
      <c r="I146" s="104" t="s">
        <v>389</v>
      </c>
      <c r="J146" s="104" t="s">
        <v>389</v>
      </c>
      <c r="K146" s="104">
        <v>1</v>
      </c>
      <c r="L146" s="162">
        <f t="shared" si="20"/>
        <v>16</v>
      </c>
      <c r="M146" s="162">
        <f t="shared" si="19"/>
        <v>2</v>
      </c>
      <c r="N146" s="134">
        <v>90000</v>
      </c>
      <c r="O146" s="135">
        <f t="shared" si="21"/>
        <v>180000</v>
      </c>
      <c r="P146" s="136">
        <v>123</v>
      </c>
    </row>
    <row r="147" spans="1:17" ht="40.5" customHeight="1">
      <c r="A147" s="104">
        <v>124</v>
      </c>
      <c r="B147" s="105" t="s">
        <v>234</v>
      </c>
      <c r="C147" s="106" t="s">
        <v>177</v>
      </c>
      <c r="D147" s="106" t="s">
        <v>182</v>
      </c>
      <c r="E147" s="104" t="s">
        <v>389</v>
      </c>
      <c r="F147" s="104">
        <v>1</v>
      </c>
      <c r="G147" s="104" t="s">
        <v>389</v>
      </c>
      <c r="H147" s="104" t="s">
        <v>389</v>
      </c>
      <c r="I147" s="104" t="s">
        <v>389</v>
      </c>
      <c r="J147" s="104" t="s">
        <v>389</v>
      </c>
      <c r="K147" s="104">
        <v>1</v>
      </c>
      <c r="L147" s="162">
        <f t="shared" si="20"/>
        <v>16</v>
      </c>
      <c r="M147" s="104">
        <f>SUM(E147:K147)</f>
        <v>2</v>
      </c>
      <c r="N147" s="134">
        <v>90000</v>
      </c>
      <c r="O147" s="135">
        <f t="shared" si="21"/>
        <v>180000</v>
      </c>
      <c r="P147" s="137">
        <v>124</v>
      </c>
    </row>
    <row r="148" spans="1:17" ht="40.5" customHeight="1">
      <c r="A148" s="104">
        <v>125</v>
      </c>
      <c r="B148" s="105" t="s">
        <v>235</v>
      </c>
      <c r="C148" s="106" t="s">
        <v>177</v>
      </c>
      <c r="D148" s="106" t="s">
        <v>182</v>
      </c>
      <c r="E148" s="104" t="s">
        <v>389</v>
      </c>
      <c r="F148" s="104">
        <v>1</v>
      </c>
      <c r="G148" s="104" t="s">
        <v>389</v>
      </c>
      <c r="H148" s="104" t="s">
        <v>389</v>
      </c>
      <c r="I148" s="104" t="s">
        <v>389</v>
      </c>
      <c r="J148" s="104" t="s">
        <v>389</v>
      </c>
      <c r="K148" s="104">
        <v>1</v>
      </c>
      <c r="L148" s="162">
        <f t="shared" si="20"/>
        <v>16</v>
      </c>
      <c r="M148" s="104">
        <f t="shared" ref="M148:M164" si="22">SUM(E148:K148)</f>
        <v>2</v>
      </c>
      <c r="N148" s="134">
        <v>90000</v>
      </c>
      <c r="O148" s="135">
        <f t="shared" si="21"/>
        <v>180000</v>
      </c>
      <c r="P148" s="136">
        <v>125</v>
      </c>
    </row>
    <row r="149" spans="1:17" ht="40.5" customHeight="1">
      <c r="A149" s="104">
        <v>126</v>
      </c>
      <c r="B149" s="105" t="s">
        <v>130</v>
      </c>
      <c r="C149" s="106" t="s">
        <v>177</v>
      </c>
      <c r="D149" s="106" t="s">
        <v>182</v>
      </c>
      <c r="E149" s="104" t="s">
        <v>389</v>
      </c>
      <c r="F149" s="104">
        <v>1</v>
      </c>
      <c r="G149" s="104" t="s">
        <v>389</v>
      </c>
      <c r="H149" s="104" t="s">
        <v>389</v>
      </c>
      <c r="I149" s="104" t="s">
        <v>389</v>
      </c>
      <c r="J149" s="104" t="s">
        <v>389</v>
      </c>
      <c r="K149" s="104">
        <v>1</v>
      </c>
      <c r="L149" s="162">
        <f t="shared" si="20"/>
        <v>16</v>
      </c>
      <c r="M149" s="104">
        <f t="shared" si="22"/>
        <v>2</v>
      </c>
      <c r="N149" s="134">
        <v>90000</v>
      </c>
      <c r="O149" s="135">
        <f t="shared" si="21"/>
        <v>180000</v>
      </c>
      <c r="P149" s="137">
        <v>126</v>
      </c>
    </row>
    <row r="150" spans="1:17" ht="40.5" customHeight="1">
      <c r="A150" s="104">
        <v>127</v>
      </c>
      <c r="B150" s="105" t="s">
        <v>336</v>
      </c>
      <c r="C150" s="106" t="s">
        <v>177</v>
      </c>
      <c r="D150" s="106" t="s">
        <v>182</v>
      </c>
      <c r="E150" s="104" t="s">
        <v>389</v>
      </c>
      <c r="F150" s="104">
        <v>1</v>
      </c>
      <c r="G150" s="104" t="s">
        <v>389</v>
      </c>
      <c r="H150" s="104" t="s">
        <v>389</v>
      </c>
      <c r="I150" s="104" t="s">
        <v>389</v>
      </c>
      <c r="J150" s="104" t="s">
        <v>389</v>
      </c>
      <c r="K150" s="104">
        <v>1</v>
      </c>
      <c r="L150" s="162">
        <f t="shared" si="20"/>
        <v>16</v>
      </c>
      <c r="M150" s="104">
        <f t="shared" si="22"/>
        <v>2</v>
      </c>
      <c r="N150" s="134">
        <v>90000</v>
      </c>
      <c r="O150" s="135">
        <f t="shared" si="21"/>
        <v>180000</v>
      </c>
      <c r="P150" s="136">
        <v>127</v>
      </c>
      <c r="Q150" s="128">
        <v>7</v>
      </c>
    </row>
    <row r="151" spans="1:17" ht="40.5" customHeight="1">
      <c r="A151" s="104">
        <v>128</v>
      </c>
      <c r="B151" s="105" t="s">
        <v>225</v>
      </c>
      <c r="C151" s="106" t="s">
        <v>177</v>
      </c>
      <c r="D151" s="106" t="s">
        <v>182</v>
      </c>
      <c r="E151" s="104" t="s">
        <v>389</v>
      </c>
      <c r="F151" s="104">
        <v>1</v>
      </c>
      <c r="G151" s="104" t="s">
        <v>389</v>
      </c>
      <c r="H151" s="104" t="s">
        <v>389</v>
      </c>
      <c r="I151" s="104" t="s">
        <v>389</v>
      </c>
      <c r="J151" s="104" t="s">
        <v>389</v>
      </c>
      <c r="K151" s="104">
        <v>1</v>
      </c>
      <c r="L151" s="162">
        <f t="shared" si="20"/>
        <v>16</v>
      </c>
      <c r="M151" s="104">
        <f t="shared" si="22"/>
        <v>2</v>
      </c>
      <c r="N151" s="134">
        <v>90000</v>
      </c>
      <c r="O151" s="135">
        <f t="shared" si="21"/>
        <v>180000</v>
      </c>
      <c r="P151" s="137">
        <v>128</v>
      </c>
      <c r="Q151" s="128">
        <v>8</v>
      </c>
    </row>
    <row r="152" spans="1:17" ht="40.5" customHeight="1">
      <c r="A152" s="104">
        <v>129</v>
      </c>
      <c r="B152" s="105" t="s">
        <v>239</v>
      </c>
      <c r="C152" s="106" t="s">
        <v>177</v>
      </c>
      <c r="D152" s="106" t="s">
        <v>182</v>
      </c>
      <c r="E152" s="104" t="s">
        <v>389</v>
      </c>
      <c r="F152" s="104">
        <v>1</v>
      </c>
      <c r="G152" s="104" t="s">
        <v>389</v>
      </c>
      <c r="H152" s="104" t="s">
        <v>389</v>
      </c>
      <c r="I152" s="104" t="s">
        <v>389</v>
      </c>
      <c r="J152" s="104" t="s">
        <v>389</v>
      </c>
      <c r="K152" s="104">
        <v>1</v>
      </c>
      <c r="L152" s="162">
        <f t="shared" si="20"/>
        <v>16</v>
      </c>
      <c r="M152" s="104">
        <f t="shared" si="22"/>
        <v>2</v>
      </c>
      <c r="N152" s="134">
        <v>90000</v>
      </c>
      <c r="O152" s="135">
        <f t="shared" si="21"/>
        <v>180000</v>
      </c>
      <c r="P152" s="136">
        <v>129</v>
      </c>
    </row>
    <row r="153" spans="1:17" ht="40.5" customHeight="1">
      <c r="A153" s="104">
        <v>130</v>
      </c>
      <c r="B153" s="105" t="s">
        <v>248</v>
      </c>
      <c r="C153" s="106" t="s">
        <v>177</v>
      </c>
      <c r="D153" s="106" t="s">
        <v>182</v>
      </c>
      <c r="E153" s="104" t="s">
        <v>389</v>
      </c>
      <c r="F153" s="104">
        <v>1</v>
      </c>
      <c r="G153" s="104" t="s">
        <v>389</v>
      </c>
      <c r="H153" s="104" t="s">
        <v>389</v>
      </c>
      <c r="I153" s="104" t="s">
        <v>389</v>
      </c>
      <c r="J153" s="104" t="s">
        <v>389</v>
      </c>
      <c r="K153" s="104">
        <v>1</v>
      </c>
      <c r="L153" s="162">
        <f t="shared" si="20"/>
        <v>16</v>
      </c>
      <c r="M153" s="104">
        <f t="shared" si="22"/>
        <v>2</v>
      </c>
      <c r="N153" s="134">
        <v>90000</v>
      </c>
      <c r="O153" s="135">
        <f t="shared" si="21"/>
        <v>180000</v>
      </c>
      <c r="P153" s="137">
        <v>130</v>
      </c>
    </row>
    <row r="154" spans="1:17" ht="40.5" customHeight="1">
      <c r="A154" s="104">
        <v>131</v>
      </c>
      <c r="B154" s="105" t="s">
        <v>338</v>
      </c>
      <c r="C154" s="106" t="s">
        <v>177</v>
      </c>
      <c r="D154" s="106" t="s">
        <v>182</v>
      </c>
      <c r="E154" s="104" t="s">
        <v>389</v>
      </c>
      <c r="F154" s="104">
        <v>1</v>
      </c>
      <c r="G154" s="104" t="s">
        <v>389</v>
      </c>
      <c r="H154" s="104" t="s">
        <v>389</v>
      </c>
      <c r="I154" s="104" t="s">
        <v>389</v>
      </c>
      <c r="J154" s="104" t="s">
        <v>389</v>
      </c>
      <c r="K154" s="104">
        <v>1</v>
      </c>
      <c r="L154" s="162">
        <f t="shared" si="20"/>
        <v>16</v>
      </c>
      <c r="M154" s="104">
        <f t="shared" si="22"/>
        <v>2</v>
      </c>
      <c r="N154" s="134">
        <v>90000</v>
      </c>
      <c r="O154" s="135">
        <f t="shared" si="21"/>
        <v>180000</v>
      </c>
      <c r="P154" s="136">
        <v>131</v>
      </c>
      <c r="Q154" s="132"/>
    </row>
    <row r="155" spans="1:17" ht="40.5" customHeight="1">
      <c r="A155" s="104">
        <v>132</v>
      </c>
      <c r="B155" s="105" t="s">
        <v>339</v>
      </c>
      <c r="C155" s="106" t="s">
        <v>177</v>
      </c>
      <c r="D155" s="106" t="s">
        <v>182</v>
      </c>
      <c r="E155" s="104" t="s">
        <v>389</v>
      </c>
      <c r="F155" s="104">
        <v>1</v>
      </c>
      <c r="G155" s="104" t="s">
        <v>389</v>
      </c>
      <c r="H155" s="104" t="s">
        <v>389</v>
      </c>
      <c r="I155" s="104" t="s">
        <v>389</v>
      </c>
      <c r="J155" s="104" t="s">
        <v>389</v>
      </c>
      <c r="K155" s="104">
        <v>1</v>
      </c>
      <c r="L155" s="162">
        <f t="shared" si="20"/>
        <v>16</v>
      </c>
      <c r="M155" s="104">
        <f t="shared" si="22"/>
        <v>2</v>
      </c>
      <c r="N155" s="134">
        <v>90000</v>
      </c>
      <c r="O155" s="135">
        <f t="shared" si="21"/>
        <v>180000</v>
      </c>
      <c r="P155" s="137">
        <v>132</v>
      </c>
    </row>
    <row r="156" spans="1:17" ht="40.5" customHeight="1">
      <c r="A156" s="104">
        <v>133</v>
      </c>
      <c r="B156" s="105" t="s">
        <v>237</v>
      </c>
      <c r="C156" s="106" t="s">
        <v>177</v>
      </c>
      <c r="D156" s="106" t="s">
        <v>182</v>
      </c>
      <c r="E156" s="104" t="s">
        <v>389</v>
      </c>
      <c r="F156" s="104">
        <v>1</v>
      </c>
      <c r="G156" s="104" t="s">
        <v>389</v>
      </c>
      <c r="H156" s="104" t="s">
        <v>389</v>
      </c>
      <c r="I156" s="104" t="s">
        <v>389</v>
      </c>
      <c r="J156" s="104" t="s">
        <v>389</v>
      </c>
      <c r="K156" s="104">
        <v>1</v>
      </c>
      <c r="L156" s="162">
        <f t="shared" si="20"/>
        <v>16</v>
      </c>
      <c r="M156" s="104">
        <f t="shared" si="22"/>
        <v>2</v>
      </c>
      <c r="N156" s="134">
        <v>90000</v>
      </c>
      <c r="O156" s="135">
        <f t="shared" si="21"/>
        <v>180000</v>
      </c>
      <c r="P156" s="136">
        <v>133</v>
      </c>
    </row>
    <row r="157" spans="1:17" ht="40.5" customHeight="1">
      <c r="A157" s="104">
        <v>134</v>
      </c>
      <c r="B157" s="105" t="s">
        <v>240</v>
      </c>
      <c r="C157" s="106" t="s">
        <v>177</v>
      </c>
      <c r="D157" s="106" t="s">
        <v>182</v>
      </c>
      <c r="E157" s="104" t="s">
        <v>389</v>
      </c>
      <c r="F157" s="104">
        <v>1</v>
      </c>
      <c r="G157" s="104" t="s">
        <v>389</v>
      </c>
      <c r="H157" s="104" t="s">
        <v>389</v>
      </c>
      <c r="I157" s="104" t="s">
        <v>389</v>
      </c>
      <c r="J157" s="104" t="s">
        <v>389</v>
      </c>
      <c r="K157" s="104">
        <v>1</v>
      </c>
      <c r="L157" s="162">
        <f t="shared" si="20"/>
        <v>16</v>
      </c>
      <c r="M157" s="104">
        <f t="shared" si="22"/>
        <v>2</v>
      </c>
      <c r="N157" s="134">
        <v>90000</v>
      </c>
      <c r="O157" s="135">
        <f t="shared" si="21"/>
        <v>180000</v>
      </c>
      <c r="P157" s="137">
        <v>134</v>
      </c>
    </row>
    <row r="158" spans="1:17" ht="40.5" customHeight="1">
      <c r="A158" s="104">
        <v>135</v>
      </c>
      <c r="B158" s="105" t="s">
        <v>241</v>
      </c>
      <c r="C158" s="106" t="s">
        <v>177</v>
      </c>
      <c r="D158" s="106" t="s">
        <v>182</v>
      </c>
      <c r="E158" s="104" t="s">
        <v>389</v>
      </c>
      <c r="F158" s="104">
        <v>1</v>
      </c>
      <c r="G158" s="104" t="s">
        <v>389</v>
      </c>
      <c r="H158" s="104" t="s">
        <v>389</v>
      </c>
      <c r="I158" s="104" t="s">
        <v>389</v>
      </c>
      <c r="J158" s="104" t="s">
        <v>389</v>
      </c>
      <c r="K158" s="104">
        <v>1</v>
      </c>
      <c r="L158" s="162">
        <f t="shared" si="20"/>
        <v>16</v>
      </c>
      <c r="M158" s="104">
        <f t="shared" si="22"/>
        <v>2</v>
      </c>
      <c r="N158" s="134">
        <v>90000</v>
      </c>
      <c r="O158" s="135">
        <f t="shared" si="21"/>
        <v>180000</v>
      </c>
      <c r="P158" s="136">
        <v>135</v>
      </c>
    </row>
    <row r="159" spans="1:17" ht="40.5" customHeight="1">
      <c r="A159" s="143"/>
      <c r="B159" s="144"/>
      <c r="C159" s="145"/>
      <c r="D159" s="145"/>
      <c r="E159" s="143"/>
      <c r="F159" s="143"/>
      <c r="G159" s="143"/>
      <c r="H159" s="143"/>
      <c r="I159" s="143"/>
      <c r="J159" s="143"/>
      <c r="K159" s="143"/>
      <c r="L159" s="143"/>
      <c r="M159" s="143"/>
      <c r="N159" s="146"/>
      <c r="O159" s="147"/>
      <c r="P159" s="148"/>
    </row>
    <row r="160" spans="1:17" ht="40.5" customHeight="1">
      <c r="A160" s="155"/>
      <c r="B160" s="156"/>
      <c r="C160" s="157"/>
      <c r="D160" s="157"/>
      <c r="E160" s="155"/>
      <c r="F160" s="155"/>
      <c r="G160" s="155"/>
      <c r="H160" s="155"/>
      <c r="I160" s="155"/>
      <c r="J160" s="155"/>
      <c r="K160" s="155"/>
      <c r="L160" s="155"/>
      <c r="M160" s="155"/>
      <c r="N160" s="158"/>
      <c r="O160" s="159"/>
      <c r="P160" s="160"/>
    </row>
    <row r="161" spans="1:17" ht="40.5" customHeight="1">
      <c r="A161" s="104">
        <v>136</v>
      </c>
      <c r="B161" s="105" t="s">
        <v>250</v>
      </c>
      <c r="C161" s="106" t="s">
        <v>177</v>
      </c>
      <c r="D161" s="106" t="s">
        <v>182</v>
      </c>
      <c r="E161" s="104" t="s">
        <v>389</v>
      </c>
      <c r="F161" s="104">
        <v>1</v>
      </c>
      <c r="G161" s="104" t="s">
        <v>389</v>
      </c>
      <c r="H161" s="104" t="s">
        <v>389</v>
      </c>
      <c r="I161" s="104" t="s">
        <v>389</v>
      </c>
      <c r="J161" s="104" t="s">
        <v>389</v>
      </c>
      <c r="K161" s="104">
        <v>1</v>
      </c>
      <c r="L161" s="104">
        <f>M161*8</f>
        <v>16</v>
      </c>
      <c r="M161" s="104">
        <f t="shared" si="22"/>
        <v>2</v>
      </c>
      <c r="N161" s="134">
        <v>90000</v>
      </c>
      <c r="O161" s="135">
        <f>M161*N161</f>
        <v>180000</v>
      </c>
      <c r="P161" s="167">
        <v>136</v>
      </c>
    </row>
    <row r="162" spans="1:17" ht="40.5" customHeight="1">
      <c r="A162" s="104">
        <v>137</v>
      </c>
      <c r="B162" s="105" t="s">
        <v>340</v>
      </c>
      <c r="C162" s="106" t="s">
        <v>177</v>
      </c>
      <c r="D162" s="106" t="s">
        <v>182</v>
      </c>
      <c r="E162" s="104" t="s">
        <v>389</v>
      </c>
      <c r="F162" s="104">
        <v>1</v>
      </c>
      <c r="G162" s="104" t="s">
        <v>389</v>
      </c>
      <c r="H162" s="104" t="s">
        <v>389</v>
      </c>
      <c r="I162" s="104" t="s">
        <v>389</v>
      </c>
      <c r="J162" s="104" t="s">
        <v>389</v>
      </c>
      <c r="K162" s="104">
        <v>1</v>
      </c>
      <c r="L162" s="104">
        <f t="shared" ref="L162:L178" si="23">M162*8</f>
        <v>16</v>
      </c>
      <c r="M162" s="104">
        <f t="shared" si="22"/>
        <v>2</v>
      </c>
      <c r="N162" s="134">
        <v>90000</v>
      </c>
      <c r="O162" s="135">
        <f t="shared" ref="O162:O178" si="24">M162*N162</f>
        <v>180000</v>
      </c>
      <c r="P162" s="137">
        <v>137</v>
      </c>
    </row>
    <row r="163" spans="1:17" ht="40.5" customHeight="1">
      <c r="A163" s="104">
        <v>138</v>
      </c>
      <c r="B163" s="105" t="s">
        <v>176</v>
      </c>
      <c r="C163" s="106" t="s">
        <v>177</v>
      </c>
      <c r="D163" s="106" t="s">
        <v>182</v>
      </c>
      <c r="E163" s="104" t="s">
        <v>389</v>
      </c>
      <c r="F163" s="104">
        <v>1</v>
      </c>
      <c r="G163" s="104" t="s">
        <v>389</v>
      </c>
      <c r="H163" s="104" t="s">
        <v>389</v>
      </c>
      <c r="I163" s="104" t="s">
        <v>389</v>
      </c>
      <c r="J163" s="104" t="s">
        <v>389</v>
      </c>
      <c r="K163" s="104">
        <v>1</v>
      </c>
      <c r="L163" s="104">
        <f t="shared" si="23"/>
        <v>16</v>
      </c>
      <c r="M163" s="104">
        <f t="shared" si="22"/>
        <v>2</v>
      </c>
      <c r="N163" s="134">
        <v>90000</v>
      </c>
      <c r="O163" s="135">
        <f t="shared" si="24"/>
        <v>180000</v>
      </c>
      <c r="P163" s="167">
        <v>138</v>
      </c>
    </row>
    <row r="164" spans="1:17" ht="40.5" customHeight="1">
      <c r="A164" s="104">
        <v>139</v>
      </c>
      <c r="B164" s="105" t="s">
        <v>244</v>
      </c>
      <c r="C164" s="106" t="s">
        <v>177</v>
      </c>
      <c r="D164" s="106" t="s">
        <v>182</v>
      </c>
      <c r="E164" s="104" t="s">
        <v>389</v>
      </c>
      <c r="F164" s="104">
        <v>1</v>
      </c>
      <c r="G164" s="104" t="s">
        <v>389</v>
      </c>
      <c r="H164" s="104" t="s">
        <v>389</v>
      </c>
      <c r="I164" s="104" t="s">
        <v>389</v>
      </c>
      <c r="J164" s="104" t="s">
        <v>389</v>
      </c>
      <c r="K164" s="104">
        <v>1</v>
      </c>
      <c r="L164" s="104">
        <f t="shared" si="23"/>
        <v>16</v>
      </c>
      <c r="M164" s="104">
        <f t="shared" si="22"/>
        <v>2</v>
      </c>
      <c r="N164" s="134">
        <v>90000</v>
      </c>
      <c r="O164" s="135">
        <f t="shared" si="24"/>
        <v>180000</v>
      </c>
      <c r="P164" s="137">
        <v>139</v>
      </c>
    </row>
    <row r="165" spans="1:17" ht="40.5" customHeight="1">
      <c r="A165" s="104">
        <v>140</v>
      </c>
      <c r="B165" s="105" t="s">
        <v>246</v>
      </c>
      <c r="C165" s="164" t="s">
        <v>177</v>
      </c>
      <c r="D165" s="164" t="s">
        <v>182</v>
      </c>
      <c r="E165" s="104" t="s">
        <v>389</v>
      </c>
      <c r="F165" s="104">
        <v>1</v>
      </c>
      <c r="G165" s="104" t="s">
        <v>389</v>
      </c>
      <c r="H165" s="104" t="s">
        <v>389</v>
      </c>
      <c r="I165" s="104" t="s">
        <v>389</v>
      </c>
      <c r="J165" s="104" t="s">
        <v>389</v>
      </c>
      <c r="K165" s="104">
        <v>1</v>
      </c>
      <c r="L165" s="104">
        <f t="shared" si="23"/>
        <v>16</v>
      </c>
      <c r="M165" s="104">
        <f>SUM(E165:K165)</f>
        <v>2</v>
      </c>
      <c r="N165" s="134">
        <v>90000</v>
      </c>
      <c r="O165" s="135">
        <f t="shared" si="24"/>
        <v>180000</v>
      </c>
      <c r="P165" s="167">
        <v>140</v>
      </c>
    </row>
    <row r="166" spans="1:17" ht="40.5" customHeight="1">
      <c r="A166" s="104">
        <v>141</v>
      </c>
      <c r="B166" s="105" t="s">
        <v>253</v>
      </c>
      <c r="C166" s="106" t="s">
        <v>177</v>
      </c>
      <c r="D166" s="106" t="s">
        <v>182</v>
      </c>
      <c r="E166" s="104" t="s">
        <v>389</v>
      </c>
      <c r="F166" s="104">
        <v>1</v>
      </c>
      <c r="G166" s="104" t="s">
        <v>389</v>
      </c>
      <c r="H166" s="104" t="s">
        <v>389</v>
      </c>
      <c r="I166" s="104" t="s">
        <v>389</v>
      </c>
      <c r="J166" s="104" t="s">
        <v>389</v>
      </c>
      <c r="K166" s="104">
        <v>1</v>
      </c>
      <c r="L166" s="104">
        <f t="shared" si="23"/>
        <v>16</v>
      </c>
      <c r="M166" s="162">
        <f t="shared" ref="M166:M182" si="25">SUM(E166:K166)</f>
        <v>2</v>
      </c>
      <c r="N166" s="134">
        <v>90000</v>
      </c>
      <c r="O166" s="135">
        <f t="shared" si="24"/>
        <v>180000</v>
      </c>
      <c r="P166" s="137">
        <v>141</v>
      </c>
    </row>
    <row r="167" spans="1:17" ht="40.5" customHeight="1">
      <c r="A167" s="104">
        <v>142</v>
      </c>
      <c r="B167" s="105" t="s">
        <v>260</v>
      </c>
      <c r="C167" s="106" t="s">
        <v>177</v>
      </c>
      <c r="D167" s="106" t="s">
        <v>182</v>
      </c>
      <c r="E167" s="104" t="s">
        <v>389</v>
      </c>
      <c r="F167" s="104">
        <v>1</v>
      </c>
      <c r="G167" s="104" t="s">
        <v>389</v>
      </c>
      <c r="H167" s="104" t="s">
        <v>389</v>
      </c>
      <c r="I167" s="104" t="s">
        <v>389</v>
      </c>
      <c r="J167" s="104" t="s">
        <v>389</v>
      </c>
      <c r="K167" s="104">
        <v>1</v>
      </c>
      <c r="L167" s="104">
        <f t="shared" si="23"/>
        <v>16</v>
      </c>
      <c r="M167" s="162">
        <f t="shared" si="25"/>
        <v>2</v>
      </c>
      <c r="N167" s="134">
        <v>90000</v>
      </c>
      <c r="O167" s="135">
        <f t="shared" si="24"/>
        <v>180000</v>
      </c>
      <c r="P167" s="167">
        <v>142</v>
      </c>
    </row>
    <row r="168" spans="1:17" ht="40.5" customHeight="1">
      <c r="A168" s="104">
        <v>143</v>
      </c>
      <c r="B168" s="105" t="s">
        <v>236</v>
      </c>
      <c r="C168" s="106" t="s">
        <v>177</v>
      </c>
      <c r="D168" s="106" t="s">
        <v>182</v>
      </c>
      <c r="E168" s="104" t="s">
        <v>389</v>
      </c>
      <c r="F168" s="104">
        <v>1</v>
      </c>
      <c r="G168" s="104" t="s">
        <v>389</v>
      </c>
      <c r="H168" s="104" t="s">
        <v>389</v>
      </c>
      <c r="I168" s="104" t="s">
        <v>389</v>
      </c>
      <c r="J168" s="104" t="s">
        <v>389</v>
      </c>
      <c r="K168" s="104">
        <v>1</v>
      </c>
      <c r="L168" s="104">
        <f t="shared" si="23"/>
        <v>16</v>
      </c>
      <c r="M168" s="162">
        <f t="shared" si="25"/>
        <v>2</v>
      </c>
      <c r="N168" s="134">
        <v>90000</v>
      </c>
      <c r="O168" s="135">
        <f t="shared" si="24"/>
        <v>180000</v>
      </c>
      <c r="P168" s="137">
        <v>143</v>
      </c>
      <c r="Q168" s="128">
        <v>8</v>
      </c>
    </row>
    <row r="169" spans="1:17" ht="40.5" customHeight="1">
      <c r="A169" s="104">
        <v>144</v>
      </c>
      <c r="B169" s="105" t="s">
        <v>252</v>
      </c>
      <c r="C169" s="106" t="s">
        <v>177</v>
      </c>
      <c r="D169" s="106" t="s">
        <v>182</v>
      </c>
      <c r="E169" s="104" t="s">
        <v>389</v>
      </c>
      <c r="F169" s="104">
        <v>1</v>
      </c>
      <c r="G169" s="104" t="s">
        <v>389</v>
      </c>
      <c r="H169" s="104" t="s">
        <v>389</v>
      </c>
      <c r="I169" s="104" t="s">
        <v>389</v>
      </c>
      <c r="J169" s="104" t="s">
        <v>389</v>
      </c>
      <c r="K169" s="104">
        <v>1</v>
      </c>
      <c r="L169" s="104">
        <f t="shared" si="23"/>
        <v>16</v>
      </c>
      <c r="M169" s="162">
        <f t="shared" si="25"/>
        <v>2</v>
      </c>
      <c r="N169" s="134">
        <v>90000</v>
      </c>
      <c r="O169" s="135">
        <f t="shared" si="24"/>
        <v>180000</v>
      </c>
      <c r="P169" s="167">
        <v>144</v>
      </c>
      <c r="Q169" s="128">
        <v>9</v>
      </c>
    </row>
    <row r="170" spans="1:17" ht="40.5" customHeight="1">
      <c r="A170" s="104">
        <v>145</v>
      </c>
      <c r="B170" s="105" t="s">
        <v>245</v>
      </c>
      <c r="C170" s="106" t="s">
        <v>177</v>
      </c>
      <c r="D170" s="106" t="s">
        <v>182</v>
      </c>
      <c r="E170" s="104" t="s">
        <v>389</v>
      </c>
      <c r="F170" s="104">
        <v>1</v>
      </c>
      <c r="G170" s="104" t="s">
        <v>389</v>
      </c>
      <c r="H170" s="104" t="s">
        <v>389</v>
      </c>
      <c r="I170" s="104" t="s">
        <v>389</v>
      </c>
      <c r="J170" s="104" t="s">
        <v>389</v>
      </c>
      <c r="K170" s="104">
        <v>1</v>
      </c>
      <c r="L170" s="104">
        <f t="shared" si="23"/>
        <v>16</v>
      </c>
      <c r="M170" s="162">
        <f t="shared" si="25"/>
        <v>2</v>
      </c>
      <c r="N170" s="134">
        <v>90000</v>
      </c>
      <c r="O170" s="135">
        <f t="shared" si="24"/>
        <v>180000</v>
      </c>
      <c r="P170" s="137">
        <v>145</v>
      </c>
    </row>
    <row r="171" spans="1:17" ht="40.5" customHeight="1">
      <c r="A171" s="104">
        <v>146</v>
      </c>
      <c r="B171" s="105" t="s">
        <v>249</v>
      </c>
      <c r="C171" s="106" t="s">
        <v>177</v>
      </c>
      <c r="D171" s="106" t="s">
        <v>182</v>
      </c>
      <c r="E171" s="104" t="s">
        <v>389</v>
      </c>
      <c r="F171" s="104" t="s">
        <v>389</v>
      </c>
      <c r="G171" s="104">
        <v>1</v>
      </c>
      <c r="H171" s="104" t="s">
        <v>389</v>
      </c>
      <c r="I171" s="104" t="s">
        <v>389</v>
      </c>
      <c r="J171" s="104" t="s">
        <v>389</v>
      </c>
      <c r="K171" s="104" t="s">
        <v>389</v>
      </c>
      <c r="L171" s="104">
        <f t="shared" si="23"/>
        <v>8</v>
      </c>
      <c r="M171" s="162">
        <f t="shared" si="25"/>
        <v>1</v>
      </c>
      <c r="N171" s="134">
        <v>90000</v>
      </c>
      <c r="O171" s="135">
        <f t="shared" si="24"/>
        <v>90000</v>
      </c>
      <c r="P171" s="167">
        <v>146</v>
      </c>
    </row>
    <row r="172" spans="1:17" ht="40.5" customHeight="1">
      <c r="A172" s="104">
        <v>147</v>
      </c>
      <c r="B172" s="105" t="s">
        <v>254</v>
      </c>
      <c r="C172" s="106" t="s">
        <v>177</v>
      </c>
      <c r="D172" s="106" t="s">
        <v>182</v>
      </c>
      <c r="E172" s="104" t="s">
        <v>389</v>
      </c>
      <c r="F172" s="104" t="s">
        <v>389</v>
      </c>
      <c r="G172" s="104">
        <v>1</v>
      </c>
      <c r="H172" s="104" t="s">
        <v>389</v>
      </c>
      <c r="I172" s="104" t="s">
        <v>389</v>
      </c>
      <c r="J172" s="104" t="s">
        <v>389</v>
      </c>
      <c r="K172" s="104" t="s">
        <v>389</v>
      </c>
      <c r="L172" s="104">
        <f t="shared" si="23"/>
        <v>8</v>
      </c>
      <c r="M172" s="162">
        <f t="shared" si="25"/>
        <v>1</v>
      </c>
      <c r="N172" s="134">
        <v>90000</v>
      </c>
      <c r="O172" s="135">
        <f t="shared" si="24"/>
        <v>90000</v>
      </c>
      <c r="P172" s="137">
        <v>147</v>
      </c>
    </row>
    <row r="173" spans="1:17" ht="40.5" customHeight="1">
      <c r="A173" s="104">
        <v>148</v>
      </c>
      <c r="B173" s="105" t="s">
        <v>342</v>
      </c>
      <c r="C173" s="106" t="s">
        <v>177</v>
      </c>
      <c r="D173" s="106" t="s">
        <v>182</v>
      </c>
      <c r="E173" s="104" t="s">
        <v>389</v>
      </c>
      <c r="F173" s="104" t="s">
        <v>389</v>
      </c>
      <c r="G173" s="104">
        <v>1</v>
      </c>
      <c r="H173" s="104" t="s">
        <v>389</v>
      </c>
      <c r="I173" s="104" t="s">
        <v>389</v>
      </c>
      <c r="J173" s="104" t="s">
        <v>389</v>
      </c>
      <c r="K173" s="104" t="s">
        <v>389</v>
      </c>
      <c r="L173" s="104">
        <f t="shared" si="23"/>
        <v>8</v>
      </c>
      <c r="M173" s="162">
        <f t="shared" si="25"/>
        <v>1</v>
      </c>
      <c r="N173" s="134">
        <v>90000</v>
      </c>
      <c r="O173" s="135">
        <f t="shared" si="24"/>
        <v>90000</v>
      </c>
      <c r="P173" s="167">
        <v>148</v>
      </c>
    </row>
    <row r="174" spans="1:17" ht="40.5" customHeight="1">
      <c r="A174" s="104">
        <v>149</v>
      </c>
      <c r="B174" s="105" t="s">
        <v>343</v>
      </c>
      <c r="C174" s="106" t="s">
        <v>177</v>
      </c>
      <c r="D174" s="106" t="s">
        <v>182</v>
      </c>
      <c r="E174" s="104" t="s">
        <v>389</v>
      </c>
      <c r="F174" s="104" t="s">
        <v>389</v>
      </c>
      <c r="G174" s="104">
        <v>1</v>
      </c>
      <c r="H174" s="104" t="s">
        <v>389</v>
      </c>
      <c r="I174" s="104" t="s">
        <v>389</v>
      </c>
      <c r="J174" s="104" t="s">
        <v>389</v>
      </c>
      <c r="K174" s="104" t="s">
        <v>389</v>
      </c>
      <c r="L174" s="104">
        <f t="shared" si="23"/>
        <v>8</v>
      </c>
      <c r="M174" s="162">
        <f t="shared" si="25"/>
        <v>1</v>
      </c>
      <c r="N174" s="134">
        <v>90000</v>
      </c>
      <c r="O174" s="135">
        <f t="shared" si="24"/>
        <v>90000</v>
      </c>
      <c r="P174" s="137">
        <v>149</v>
      </c>
    </row>
    <row r="175" spans="1:17" ht="40.5" customHeight="1">
      <c r="A175" s="104">
        <v>150</v>
      </c>
      <c r="B175" s="105" t="s">
        <v>257</v>
      </c>
      <c r="C175" s="106" t="s">
        <v>177</v>
      </c>
      <c r="D175" s="106" t="s">
        <v>182</v>
      </c>
      <c r="E175" s="104" t="s">
        <v>389</v>
      </c>
      <c r="F175" s="104" t="s">
        <v>389</v>
      </c>
      <c r="G175" s="104">
        <v>1</v>
      </c>
      <c r="H175" s="104" t="s">
        <v>389</v>
      </c>
      <c r="I175" s="104" t="s">
        <v>389</v>
      </c>
      <c r="J175" s="104" t="s">
        <v>389</v>
      </c>
      <c r="K175" s="104" t="s">
        <v>389</v>
      </c>
      <c r="L175" s="104">
        <f t="shared" si="23"/>
        <v>8</v>
      </c>
      <c r="M175" s="162">
        <f t="shared" si="25"/>
        <v>1</v>
      </c>
      <c r="N175" s="134">
        <v>90000</v>
      </c>
      <c r="O175" s="135">
        <f t="shared" si="24"/>
        <v>90000</v>
      </c>
      <c r="P175" s="167">
        <v>150</v>
      </c>
    </row>
    <row r="176" spans="1:17" ht="40.5" customHeight="1">
      <c r="A176" s="104">
        <v>151</v>
      </c>
      <c r="B176" s="105" t="s">
        <v>258</v>
      </c>
      <c r="C176" s="106" t="s">
        <v>177</v>
      </c>
      <c r="D176" s="106" t="s">
        <v>182</v>
      </c>
      <c r="E176" s="104" t="s">
        <v>389</v>
      </c>
      <c r="F176" s="104" t="s">
        <v>389</v>
      </c>
      <c r="G176" s="104">
        <v>1</v>
      </c>
      <c r="H176" s="104" t="s">
        <v>389</v>
      </c>
      <c r="I176" s="104" t="s">
        <v>389</v>
      </c>
      <c r="J176" s="104" t="s">
        <v>389</v>
      </c>
      <c r="K176" s="104" t="s">
        <v>389</v>
      </c>
      <c r="L176" s="104">
        <f t="shared" si="23"/>
        <v>8</v>
      </c>
      <c r="M176" s="162">
        <f t="shared" si="25"/>
        <v>1</v>
      </c>
      <c r="N176" s="134">
        <v>90000</v>
      </c>
      <c r="O176" s="135">
        <f t="shared" si="24"/>
        <v>90000</v>
      </c>
      <c r="P176" s="137">
        <v>151</v>
      </c>
      <c r="Q176" s="132"/>
    </row>
    <row r="177" spans="1:17" ht="40.5" customHeight="1">
      <c r="A177" s="104">
        <v>152</v>
      </c>
      <c r="B177" s="105" t="s">
        <v>259</v>
      </c>
      <c r="C177" s="106" t="s">
        <v>177</v>
      </c>
      <c r="D177" s="106" t="s">
        <v>182</v>
      </c>
      <c r="E177" s="104" t="s">
        <v>389</v>
      </c>
      <c r="F177" s="104" t="s">
        <v>389</v>
      </c>
      <c r="G177" s="104">
        <v>1</v>
      </c>
      <c r="H177" s="104" t="s">
        <v>389</v>
      </c>
      <c r="I177" s="104" t="s">
        <v>389</v>
      </c>
      <c r="J177" s="104" t="s">
        <v>389</v>
      </c>
      <c r="K177" s="104" t="s">
        <v>389</v>
      </c>
      <c r="L177" s="104">
        <f t="shared" si="23"/>
        <v>8</v>
      </c>
      <c r="M177" s="162">
        <f t="shared" si="25"/>
        <v>1</v>
      </c>
      <c r="N177" s="134">
        <v>90000</v>
      </c>
      <c r="O177" s="135">
        <f t="shared" si="24"/>
        <v>90000</v>
      </c>
      <c r="P177" s="167">
        <v>152</v>
      </c>
      <c r="Q177" s="132"/>
    </row>
    <row r="178" spans="1:17" ht="40.5" customHeight="1">
      <c r="A178" s="104">
        <v>153</v>
      </c>
      <c r="B178" s="105" t="s">
        <v>116</v>
      </c>
      <c r="C178" s="106" t="s">
        <v>177</v>
      </c>
      <c r="D178" s="106" t="s">
        <v>182</v>
      </c>
      <c r="E178" s="104" t="s">
        <v>389</v>
      </c>
      <c r="F178" s="104" t="s">
        <v>389</v>
      </c>
      <c r="G178" s="104">
        <v>1</v>
      </c>
      <c r="H178" s="104" t="s">
        <v>389</v>
      </c>
      <c r="I178" s="104" t="s">
        <v>389</v>
      </c>
      <c r="J178" s="104" t="s">
        <v>389</v>
      </c>
      <c r="K178" s="104" t="s">
        <v>389</v>
      </c>
      <c r="L178" s="104">
        <f t="shared" si="23"/>
        <v>8</v>
      </c>
      <c r="M178" s="162">
        <f t="shared" si="25"/>
        <v>1</v>
      </c>
      <c r="N178" s="134">
        <v>90000</v>
      </c>
      <c r="O178" s="135">
        <f t="shared" si="24"/>
        <v>90000</v>
      </c>
      <c r="P178" s="137">
        <v>153</v>
      </c>
      <c r="Q178" s="132"/>
    </row>
    <row r="179" spans="1:17" ht="40.5" customHeight="1">
      <c r="A179" s="143"/>
      <c r="B179" s="144"/>
      <c r="C179" s="145"/>
      <c r="D179" s="145"/>
      <c r="E179" s="143"/>
      <c r="F179" s="143"/>
      <c r="G179" s="143"/>
      <c r="H179" s="143"/>
      <c r="I179" s="143"/>
      <c r="J179" s="143"/>
      <c r="K179" s="143"/>
      <c r="L179" s="143"/>
      <c r="M179" s="143"/>
      <c r="N179" s="146"/>
      <c r="O179" s="147"/>
      <c r="P179" s="148"/>
    </row>
    <row r="180" spans="1:17" ht="40.5" customHeight="1">
      <c r="A180" s="155"/>
      <c r="B180" s="156"/>
      <c r="C180" s="157"/>
      <c r="D180" s="157"/>
      <c r="E180" s="155"/>
      <c r="F180" s="155"/>
      <c r="G180" s="155"/>
      <c r="H180" s="155"/>
      <c r="I180" s="155"/>
      <c r="J180" s="155"/>
      <c r="K180" s="155"/>
      <c r="L180" s="155"/>
      <c r="M180" s="155"/>
      <c r="N180" s="158"/>
      <c r="O180" s="159"/>
      <c r="P180" s="160"/>
    </row>
    <row r="181" spans="1:17" ht="40.5" customHeight="1">
      <c r="A181" s="104">
        <v>154</v>
      </c>
      <c r="B181" s="105" t="s">
        <v>274</v>
      </c>
      <c r="C181" s="106" t="s">
        <v>177</v>
      </c>
      <c r="D181" s="106" t="s">
        <v>182</v>
      </c>
      <c r="E181" s="104" t="s">
        <v>389</v>
      </c>
      <c r="F181" s="104" t="s">
        <v>389</v>
      </c>
      <c r="G181" s="104">
        <v>1</v>
      </c>
      <c r="H181" s="104" t="s">
        <v>389</v>
      </c>
      <c r="I181" s="104" t="s">
        <v>389</v>
      </c>
      <c r="J181" s="104" t="s">
        <v>389</v>
      </c>
      <c r="K181" s="104" t="s">
        <v>389</v>
      </c>
      <c r="L181" s="162">
        <f>M181*8</f>
        <v>8</v>
      </c>
      <c r="M181" s="162">
        <f t="shared" si="25"/>
        <v>1</v>
      </c>
      <c r="N181" s="134">
        <v>90000</v>
      </c>
      <c r="O181" s="135">
        <f>M181*N181</f>
        <v>90000</v>
      </c>
      <c r="P181" s="167">
        <v>154</v>
      </c>
    </row>
    <row r="182" spans="1:17" ht="40.5" customHeight="1">
      <c r="A182" s="104">
        <v>155</v>
      </c>
      <c r="B182" s="105" t="s">
        <v>268</v>
      </c>
      <c r="C182" s="106" t="s">
        <v>177</v>
      </c>
      <c r="D182" s="106" t="s">
        <v>182</v>
      </c>
      <c r="E182" s="104" t="s">
        <v>389</v>
      </c>
      <c r="F182" s="104" t="s">
        <v>389</v>
      </c>
      <c r="G182" s="104">
        <v>1</v>
      </c>
      <c r="H182" s="104" t="s">
        <v>389</v>
      </c>
      <c r="I182" s="104" t="s">
        <v>389</v>
      </c>
      <c r="J182" s="104" t="s">
        <v>389</v>
      </c>
      <c r="K182" s="104" t="s">
        <v>389</v>
      </c>
      <c r="L182" s="162">
        <f t="shared" ref="L182:L198" si="26">M182*8</f>
        <v>8</v>
      </c>
      <c r="M182" s="104">
        <f t="shared" si="25"/>
        <v>1</v>
      </c>
      <c r="N182" s="134">
        <v>90000</v>
      </c>
      <c r="O182" s="135">
        <f t="shared" ref="O182:O198" si="27">M182*N182</f>
        <v>90000</v>
      </c>
      <c r="P182" s="137">
        <v>155</v>
      </c>
    </row>
    <row r="183" spans="1:17" ht="40.5" customHeight="1">
      <c r="A183" s="104">
        <v>156</v>
      </c>
      <c r="B183" s="163" t="s">
        <v>266</v>
      </c>
      <c r="C183" s="164" t="s">
        <v>177</v>
      </c>
      <c r="D183" s="164" t="s">
        <v>182</v>
      </c>
      <c r="E183" s="104" t="s">
        <v>389</v>
      </c>
      <c r="F183" s="104" t="s">
        <v>389</v>
      </c>
      <c r="G183" s="104">
        <v>1</v>
      </c>
      <c r="H183" s="104" t="s">
        <v>389</v>
      </c>
      <c r="I183" s="104" t="s">
        <v>389</v>
      </c>
      <c r="J183" s="104" t="s">
        <v>389</v>
      </c>
      <c r="K183" s="104" t="s">
        <v>389</v>
      </c>
      <c r="L183" s="162">
        <f t="shared" si="26"/>
        <v>8</v>
      </c>
      <c r="M183" s="162">
        <f>SUM(E183:K183)</f>
        <v>1</v>
      </c>
      <c r="N183" s="165">
        <v>90000</v>
      </c>
      <c r="O183" s="135">
        <f t="shared" si="27"/>
        <v>90000</v>
      </c>
      <c r="P183" s="167">
        <v>156</v>
      </c>
    </row>
    <row r="184" spans="1:17" ht="40.5" customHeight="1">
      <c r="A184" s="104">
        <v>157</v>
      </c>
      <c r="B184" s="105" t="s">
        <v>345</v>
      </c>
      <c r="C184" s="106" t="s">
        <v>177</v>
      </c>
      <c r="D184" s="106" t="s">
        <v>182</v>
      </c>
      <c r="E184" s="104" t="s">
        <v>389</v>
      </c>
      <c r="F184" s="104" t="s">
        <v>389</v>
      </c>
      <c r="G184" s="104">
        <v>1</v>
      </c>
      <c r="H184" s="104" t="s">
        <v>389</v>
      </c>
      <c r="I184" s="104" t="s">
        <v>389</v>
      </c>
      <c r="J184" s="104" t="s">
        <v>389</v>
      </c>
      <c r="K184" s="104" t="s">
        <v>389</v>
      </c>
      <c r="L184" s="162">
        <f t="shared" si="26"/>
        <v>8</v>
      </c>
      <c r="M184" s="162">
        <f t="shared" ref="M184:M197" si="28">SUM(E184:K184)</f>
        <v>1</v>
      </c>
      <c r="N184" s="134">
        <v>90000</v>
      </c>
      <c r="O184" s="135">
        <f t="shared" si="27"/>
        <v>90000</v>
      </c>
      <c r="P184" s="137">
        <v>157</v>
      </c>
    </row>
    <row r="185" spans="1:17" ht="40.5" customHeight="1">
      <c r="A185" s="104">
        <v>158</v>
      </c>
      <c r="B185" s="105" t="s">
        <v>263</v>
      </c>
      <c r="C185" s="106" t="s">
        <v>177</v>
      </c>
      <c r="D185" s="106" t="s">
        <v>182</v>
      </c>
      <c r="E185" s="104" t="s">
        <v>389</v>
      </c>
      <c r="F185" s="104" t="s">
        <v>389</v>
      </c>
      <c r="G185" s="104">
        <v>1</v>
      </c>
      <c r="H185" s="104" t="s">
        <v>389</v>
      </c>
      <c r="I185" s="104" t="s">
        <v>389</v>
      </c>
      <c r="J185" s="104" t="s">
        <v>389</v>
      </c>
      <c r="K185" s="104" t="s">
        <v>389</v>
      </c>
      <c r="L185" s="162">
        <f t="shared" si="26"/>
        <v>8</v>
      </c>
      <c r="M185" s="162">
        <f t="shared" si="28"/>
        <v>1</v>
      </c>
      <c r="N185" s="134">
        <v>90000</v>
      </c>
      <c r="O185" s="135">
        <f t="shared" si="27"/>
        <v>90000</v>
      </c>
      <c r="P185" s="167">
        <v>158</v>
      </c>
    </row>
    <row r="186" spans="1:17" ht="40.5" customHeight="1">
      <c r="A186" s="104">
        <v>159</v>
      </c>
      <c r="B186" s="105" t="s">
        <v>264</v>
      </c>
      <c r="C186" s="106" t="s">
        <v>177</v>
      </c>
      <c r="D186" s="106" t="s">
        <v>182</v>
      </c>
      <c r="E186" s="104" t="s">
        <v>389</v>
      </c>
      <c r="F186" s="104" t="s">
        <v>389</v>
      </c>
      <c r="G186" s="104">
        <v>1</v>
      </c>
      <c r="H186" s="104" t="s">
        <v>389</v>
      </c>
      <c r="I186" s="104" t="s">
        <v>389</v>
      </c>
      <c r="J186" s="104" t="s">
        <v>389</v>
      </c>
      <c r="K186" s="104" t="s">
        <v>389</v>
      </c>
      <c r="L186" s="162">
        <f t="shared" si="26"/>
        <v>8</v>
      </c>
      <c r="M186" s="162">
        <f t="shared" si="28"/>
        <v>1</v>
      </c>
      <c r="N186" s="134">
        <v>90000</v>
      </c>
      <c r="O186" s="135">
        <f t="shared" si="27"/>
        <v>90000</v>
      </c>
      <c r="P186" s="137">
        <v>159</v>
      </c>
      <c r="Q186" s="128">
        <v>9</v>
      </c>
    </row>
    <row r="187" spans="1:17" ht="40.5" customHeight="1">
      <c r="A187" s="104">
        <v>160</v>
      </c>
      <c r="B187" s="105" t="s">
        <v>262</v>
      </c>
      <c r="C187" s="106" t="s">
        <v>177</v>
      </c>
      <c r="D187" s="106" t="s">
        <v>182</v>
      </c>
      <c r="E187" s="104" t="s">
        <v>389</v>
      </c>
      <c r="F187" s="104" t="s">
        <v>389</v>
      </c>
      <c r="G187" s="104">
        <v>1</v>
      </c>
      <c r="H187" s="104" t="s">
        <v>389</v>
      </c>
      <c r="I187" s="104" t="s">
        <v>389</v>
      </c>
      <c r="J187" s="104" t="s">
        <v>389</v>
      </c>
      <c r="K187" s="104" t="s">
        <v>389</v>
      </c>
      <c r="L187" s="162">
        <f t="shared" si="26"/>
        <v>8</v>
      </c>
      <c r="M187" s="162">
        <f t="shared" si="28"/>
        <v>1</v>
      </c>
      <c r="N187" s="134">
        <v>90000</v>
      </c>
      <c r="O187" s="135">
        <f t="shared" si="27"/>
        <v>90000</v>
      </c>
      <c r="P187" s="167">
        <v>160</v>
      </c>
      <c r="Q187" s="128">
        <v>10</v>
      </c>
    </row>
    <row r="188" spans="1:17" ht="40.5" customHeight="1">
      <c r="A188" s="104">
        <v>161</v>
      </c>
      <c r="B188" s="105" t="s">
        <v>261</v>
      </c>
      <c r="C188" s="106" t="s">
        <v>177</v>
      </c>
      <c r="D188" s="106" t="s">
        <v>182</v>
      </c>
      <c r="E188" s="104" t="s">
        <v>389</v>
      </c>
      <c r="F188" s="104" t="s">
        <v>389</v>
      </c>
      <c r="G188" s="104">
        <v>1</v>
      </c>
      <c r="H188" s="104" t="s">
        <v>389</v>
      </c>
      <c r="I188" s="104" t="s">
        <v>389</v>
      </c>
      <c r="J188" s="104" t="s">
        <v>389</v>
      </c>
      <c r="K188" s="104" t="s">
        <v>389</v>
      </c>
      <c r="L188" s="162">
        <f t="shared" si="26"/>
        <v>8</v>
      </c>
      <c r="M188" s="162">
        <f t="shared" si="28"/>
        <v>1</v>
      </c>
      <c r="N188" s="134">
        <v>90000</v>
      </c>
      <c r="O188" s="135">
        <f t="shared" si="27"/>
        <v>90000</v>
      </c>
      <c r="P188" s="137">
        <v>161</v>
      </c>
    </row>
    <row r="189" spans="1:17" ht="40.5" customHeight="1">
      <c r="A189" s="104">
        <v>162</v>
      </c>
      <c r="B189" s="105" t="s">
        <v>269</v>
      </c>
      <c r="C189" s="106" t="s">
        <v>177</v>
      </c>
      <c r="D189" s="106" t="s">
        <v>182</v>
      </c>
      <c r="E189" s="104" t="s">
        <v>389</v>
      </c>
      <c r="F189" s="104" t="s">
        <v>389</v>
      </c>
      <c r="G189" s="104">
        <v>1</v>
      </c>
      <c r="H189" s="104" t="s">
        <v>389</v>
      </c>
      <c r="I189" s="104" t="s">
        <v>389</v>
      </c>
      <c r="J189" s="104" t="s">
        <v>389</v>
      </c>
      <c r="K189" s="104" t="s">
        <v>389</v>
      </c>
      <c r="L189" s="162">
        <f t="shared" si="26"/>
        <v>8</v>
      </c>
      <c r="M189" s="162">
        <f t="shared" si="28"/>
        <v>1</v>
      </c>
      <c r="N189" s="134">
        <v>90000</v>
      </c>
      <c r="O189" s="135">
        <f t="shared" si="27"/>
        <v>90000</v>
      </c>
      <c r="P189" s="167">
        <v>162</v>
      </c>
    </row>
    <row r="190" spans="1:17" ht="40.5" customHeight="1">
      <c r="A190" s="104">
        <v>163</v>
      </c>
      <c r="B190" s="105" t="s">
        <v>272</v>
      </c>
      <c r="C190" s="106" t="s">
        <v>177</v>
      </c>
      <c r="D190" s="106" t="s">
        <v>182</v>
      </c>
      <c r="E190" s="104" t="s">
        <v>389</v>
      </c>
      <c r="F190" s="104" t="s">
        <v>389</v>
      </c>
      <c r="G190" s="104">
        <v>1</v>
      </c>
      <c r="H190" s="104" t="s">
        <v>389</v>
      </c>
      <c r="I190" s="104" t="s">
        <v>389</v>
      </c>
      <c r="J190" s="104" t="s">
        <v>389</v>
      </c>
      <c r="K190" s="104" t="s">
        <v>389</v>
      </c>
      <c r="L190" s="162">
        <f t="shared" si="26"/>
        <v>8</v>
      </c>
      <c r="M190" s="162">
        <f t="shared" si="28"/>
        <v>1</v>
      </c>
      <c r="N190" s="134">
        <v>90000</v>
      </c>
      <c r="O190" s="135">
        <f t="shared" si="27"/>
        <v>90000</v>
      </c>
      <c r="P190" s="137">
        <v>163</v>
      </c>
    </row>
    <row r="191" spans="1:17" ht="40.5" customHeight="1">
      <c r="A191" s="104">
        <v>164</v>
      </c>
      <c r="B191" s="105" t="s">
        <v>135</v>
      </c>
      <c r="C191" s="106" t="s">
        <v>177</v>
      </c>
      <c r="D191" s="106" t="s">
        <v>182</v>
      </c>
      <c r="E191" s="104" t="s">
        <v>389</v>
      </c>
      <c r="F191" s="104" t="s">
        <v>389</v>
      </c>
      <c r="G191" s="104">
        <v>1</v>
      </c>
      <c r="H191" s="104" t="s">
        <v>389</v>
      </c>
      <c r="I191" s="104" t="s">
        <v>389</v>
      </c>
      <c r="J191" s="104" t="s">
        <v>389</v>
      </c>
      <c r="K191" s="104" t="s">
        <v>389</v>
      </c>
      <c r="L191" s="162">
        <f t="shared" si="26"/>
        <v>8</v>
      </c>
      <c r="M191" s="162">
        <f t="shared" si="28"/>
        <v>1</v>
      </c>
      <c r="N191" s="134">
        <v>90000</v>
      </c>
      <c r="O191" s="135">
        <f t="shared" si="27"/>
        <v>90000</v>
      </c>
      <c r="P191" s="167">
        <v>164</v>
      </c>
    </row>
    <row r="192" spans="1:17" ht="40.5" customHeight="1">
      <c r="A192" s="104">
        <v>165</v>
      </c>
      <c r="B192" s="105" t="s">
        <v>273</v>
      </c>
      <c r="C192" s="106" t="s">
        <v>177</v>
      </c>
      <c r="D192" s="106" t="s">
        <v>182</v>
      </c>
      <c r="E192" s="104" t="s">
        <v>389</v>
      </c>
      <c r="F192" s="104" t="s">
        <v>389</v>
      </c>
      <c r="G192" s="104">
        <v>1</v>
      </c>
      <c r="H192" s="104" t="s">
        <v>389</v>
      </c>
      <c r="I192" s="104" t="s">
        <v>389</v>
      </c>
      <c r="J192" s="104" t="s">
        <v>389</v>
      </c>
      <c r="K192" s="104" t="s">
        <v>389</v>
      </c>
      <c r="L192" s="162">
        <f t="shared" si="26"/>
        <v>8</v>
      </c>
      <c r="M192" s="162">
        <f t="shared" si="28"/>
        <v>1</v>
      </c>
      <c r="N192" s="134">
        <v>90000</v>
      </c>
      <c r="O192" s="135">
        <f t="shared" si="27"/>
        <v>90000</v>
      </c>
      <c r="P192" s="137">
        <v>165</v>
      </c>
    </row>
    <row r="193" spans="1:17" ht="40.5" customHeight="1">
      <c r="A193" s="104">
        <v>166</v>
      </c>
      <c r="B193" s="105" t="s">
        <v>270</v>
      </c>
      <c r="C193" s="106" t="s">
        <v>177</v>
      </c>
      <c r="D193" s="106" t="s">
        <v>182</v>
      </c>
      <c r="E193" s="104" t="s">
        <v>389</v>
      </c>
      <c r="F193" s="104" t="s">
        <v>389</v>
      </c>
      <c r="G193" s="104">
        <v>1</v>
      </c>
      <c r="H193" s="104" t="s">
        <v>389</v>
      </c>
      <c r="I193" s="104" t="s">
        <v>389</v>
      </c>
      <c r="J193" s="104" t="s">
        <v>389</v>
      </c>
      <c r="K193" s="104" t="s">
        <v>389</v>
      </c>
      <c r="L193" s="162">
        <f t="shared" si="26"/>
        <v>8</v>
      </c>
      <c r="M193" s="162">
        <f t="shared" si="28"/>
        <v>1</v>
      </c>
      <c r="N193" s="134">
        <v>90000</v>
      </c>
      <c r="O193" s="135">
        <f t="shared" si="27"/>
        <v>90000</v>
      </c>
      <c r="P193" s="167">
        <v>166</v>
      </c>
    </row>
    <row r="194" spans="1:17" ht="40.5" customHeight="1">
      <c r="A194" s="104">
        <v>167</v>
      </c>
      <c r="B194" s="105" t="s">
        <v>271</v>
      </c>
      <c r="C194" s="106" t="s">
        <v>177</v>
      </c>
      <c r="D194" s="106" t="s">
        <v>182</v>
      </c>
      <c r="E194" s="104" t="s">
        <v>389</v>
      </c>
      <c r="F194" s="104" t="s">
        <v>389</v>
      </c>
      <c r="G194" s="104">
        <v>1</v>
      </c>
      <c r="H194" s="104" t="s">
        <v>389</v>
      </c>
      <c r="I194" s="104" t="s">
        <v>389</v>
      </c>
      <c r="J194" s="104" t="s">
        <v>389</v>
      </c>
      <c r="K194" s="104" t="s">
        <v>389</v>
      </c>
      <c r="L194" s="162">
        <f t="shared" si="26"/>
        <v>8</v>
      </c>
      <c r="M194" s="162">
        <f t="shared" si="28"/>
        <v>1</v>
      </c>
      <c r="N194" s="134">
        <v>90000</v>
      </c>
      <c r="O194" s="135">
        <f t="shared" si="27"/>
        <v>90000</v>
      </c>
      <c r="P194" s="137">
        <v>167</v>
      </c>
    </row>
    <row r="195" spans="1:17" ht="40.5" customHeight="1">
      <c r="A195" s="104">
        <v>168</v>
      </c>
      <c r="B195" s="105" t="s">
        <v>278</v>
      </c>
      <c r="C195" s="106" t="s">
        <v>177</v>
      </c>
      <c r="D195" s="106" t="s">
        <v>182</v>
      </c>
      <c r="E195" s="104" t="s">
        <v>389</v>
      </c>
      <c r="F195" s="104" t="s">
        <v>389</v>
      </c>
      <c r="G195" s="104">
        <v>1</v>
      </c>
      <c r="H195" s="104" t="s">
        <v>389</v>
      </c>
      <c r="I195" s="104" t="s">
        <v>389</v>
      </c>
      <c r="J195" s="104" t="s">
        <v>389</v>
      </c>
      <c r="K195" s="104" t="s">
        <v>389</v>
      </c>
      <c r="L195" s="162">
        <f t="shared" si="26"/>
        <v>8</v>
      </c>
      <c r="M195" s="162">
        <f t="shared" si="28"/>
        <v>1</v>
      </c>
      <c r="N195" s="134">
        <v>90000</v>
      </c>
      <c r="O195" s="135">
        <f t="shared" si="27"/>
        <v>90000</v>
      </c>
      <c r="P195" s="167">
        <v>168</v>
      </c>
    </row>
    <row r="196" spans="1:17" ht="40.5" customHeight="1">
      <c r="A196" s="104">
        <v>169</v>
      </c>
      <c r="B196" s="105" t="s">
        <v>212</v>
      </c>
      <c r="C196" s="106" t="s">
        <v>177</v>
      </c>
      <c r="D196" s="106" t="s">
        <v>182</v>
      </c>
      <c r="E196" s="104" t="s">
        <v>389</v>
      </c>
      <c r="F196" s="104" t="s">
        <v>389</v>
      </c>
      <c r="G196" s="104">
        <v>1</v>
      </c>
      <c r="H196" s="104" t="s">
        <v>389</v>
      </c>
      <c r="I196" s="104" t="s">
        <v>389</v>
      </c>
      <c r="J196" s="104" t="s">
        <v>389</v>
      </c>
      <c r="K196" s="104" t="s">
        <v>389</v>
      </c>
      <c r="L196" s="162">
        <f t="shared" si="26"/>
        <v>8</v>
      </c>
      <c r="M196" s="162">
        <f t="shared" si="28"/>
        <v>1</v>
      </c>
      <c r="N196" s="134">
        <v>90000</v>
      </c>
      <c r="O196" s="135">
        <f t="shared" si="27"/>
        <v>90000</v>
      </c>
      <c r="P196" s="137">
        <v>169</v>
      </c>
      <c r="Q196" s="132"/>
    </row>
    <row r="197" spans="1:17" ht="40.5" customHeight="1">
      <c r="A197" s="104">
        <v>170</v>
      </c>
      <c r="B197" s="105" t="s">
        <v>347</v>
      </c>
      <c r="C197" s="106" t="s">
        <v>177</v>
      </c>
      <c r="D197" s="106" t="s">
        <v>182</v>
      </c>
      <c r="E197" s="104" t="s">
        <v>389</v>
      </c>
      <c r="F197" s="104" t="s">
        <v>389</v>
      </c>
      <c r="G197" s="104">
        <v>1</v>
      </c>
      <c r="H197" s="104" t="s">
        <v>389</v>
      </c>
      <c r="I197" s="104" t="s">
        <v>389</v>
      </c>
      <c r="J197" s="104" t="s">
        <v>389</v>
      </c>
      <c r="K197" s="104" t="s">
        <v>389</v>
      </c>
      <c r="L197" s="162">
        <f t="shared" si="26"/>
        <v>8</v>
      </c>
      <c r="M197" s="162">
        <f t="shared" si="28"/>
        <v>1</v>
      </c>
      <c r="N197" s="134">
        <v>90000</v>
      </c>
      <c r="O197" s="135">
        <f t="shared" si="27"/>
        <v>90000</v>
      </c>
      <c r="P197" s="167">
        <v>170</v>
      </c>
    </row>
    <row r="198" spans="1:17" ht="40.5" customHeight="1">
      <c r="A198" s="104">
        <v>171</v>
      </c>
      <c r="B198" s="105" t="s">
        <v>348</v>
      </c>
      <c r="C198" s="140" t="s">
        <v>177</v>
      </c>
      <c r="D198" s="140" t="s">
        <v>182</v>
      </c>
      <c r="E198" s="104" t="s">
        <v>389</v>
      </c>
      <c r="F198" s="104" t="s">
        <v>389</v>
      </c>
      <c r="G198" s="104">
        <v>1</v>
      </c>
      <c r="H198" s="104" t="s">
        <v>389</v>
      </c>
      <c r="I198" s="104" t="s">
        <v>389</v>
      </c>
      <c r="J198" s="104" t="s">
        <v>389</v>
      </c>
      <c r="K198" s="104" t="s">
        <v>389</v>
      </c>
      <c r="L198" s="162">
        <f t="shared" si="26"/>
        <v>8</v>
      </c>
      <c r="M198" s="162">
        <f>SUM(E198:K198)</f>
        <v>1</v>
      </c>
      <c r="N198" s="142">
        <v>90000</v>
      </c>
      <c r="O198" s="135">
        <f t="shared" si="27"/>
        <v>90000</v>
      </c>
      <c r="P198" s="137">
        <v>171</v>
      </c>
    </row>
    <row r="199" spans="1:17" ht="40.5" customHeight="1">
      <c r="A199" s="143"/>
      <c r="B199" s="144"/>
      <c r="C199" s="145"/>
      <c r="D199" s="145"/>
      <c r="E199" s="143"/>
      <c r="F199" s="143"/>
      <c r="G199" s="143"/>
      <c r="H199" s="143"/>
      <c r="I199" s="143"/>
      <c r="J199" s="143"/>
      <c r="K199" s="143"/>
      <c r="L199" s="143"/>
      <c r="M199" s="143"/>
      <c r="N199" s="146"/>
      <c r="O199" s="147"/>
      <c r="P199" s="148"/>
    </row>
    <row r="200" spans="1:17" ht="40.5" customHeight="1">
      <c r="A200" s="155"/>
      <c r="B200" s="156"/>
      <c r="C200" s="157"/>
      <c r="D200" s="157"/>
      <c r="E200" s="155"/>
      <c r="F200" s="155"/>
      <c r="G200" s="155"/>
      <c r="H200" s="155"/>
      <c r="I200" s="155"/>
      <c r="J200" s="155"/>
      <c r="K200" s="155"/>
      <c r="L200" s="155"/>
      <c r="M200" s="155"/>
      <c r="N200" s="158"/>
      <c r="O200" s="159"/>
      <c r="P200" s="160"/>
    </row>
    <row r="201" spans="1:17" ht="40.5" customHeight="1">
      <c r="A201" s="104">
        <v>172</v>
      </c>
      <c r="B201" s="105" t="s">
        <v>349</v>
      </c>
      <c r="C201" s="164" t="s">
        <v>177</v>
      </c>
      <c r="D201" s="164" t="s">
        <v>182</v>
      </c>
      <c r="E201" s="104" t="s">
        <v>389</v>
      </c>
      <c r="F201" s="104" t="s">
        <v>389</v>
      </c>
      <c r="G201" s="104">
        <v>1</v>
      </c>
      <c r="H201" s="104" t="s">
        <v>389</v>
      </c>
      <c r="I201" s="104" t="s">
        <v>389</v>
      </c>
      <c r="J201" s="104" t="s">
        <v>389</v>
      </c>
      <c r="K201" s="104" t="s">
        <v>389</v>
      </c>
      <c r="L201" s="162">
        <f t="shared" ref="L201:L206" si="29">M201*8</f>
        <v>8</v>
      </c>
      <c r="M201" s="162">
        <f t="shared" ref="M201:M206" si="30">SUM(E201:K201)</f>
        <v>1</v>
      </c>
      <c r="N201" s="165">
        <v>90000</v>
      </c>
      <c r="O201" s="166">
        <f t="shared" ref="O201:O206" si="31">M201*N201</f>
        <v>90000</v>
      </c>
      <c r="P201" s="167">
        <v>172</v>
      </c>
    </row>
    <row r="202" spans="1:17" ht="40.5" customHeight="1">
      <c r="A202" s="104">
        <v>173</v>
      </c>
      <c r="B202" s="105" t="s">
        <v>220</v>
      </c>
      <c r="C202" s="106" t="s">
        <v>177</v>
      </c>
      <c r="D202" s="106" t="s">
        <v>182</v>
      </c>
      <c r="E202" s="104" t="s">
        <v>389</v>
      </c>
      <c r="F202" s="104" t="s">
        <v>389</v>
      </c>
      <c r="G202" s="104">
        <v>1</v>
      </c>
      <c r="H202" s="104" t="s">
        <v>389</v>
      </c>
      <c r="I202" s="104" t="s">
        <v>389</v>
      </c>
      <c r="J202" s="104" t="s">
        <v>389</v>
      </c>
      <c r="K202" s="104" t="s">
        <v>389</v>
      </c>
      <c r="L202" s="162">
        <f t="shared" si="29"/>
        <v>8</v>
      </c>
      <c r="M202" s="162">
        <f t="shared" si="30"/>
        <v>1</v>
      </c>
      <c r="N202" s="134">
        <v>90000</v>
      </c>
      <c r="O202" s="166">
        <f t="shared" si="31"/>
        <v>90000</v>
      </c>
      <c r="P202" s="137">
        <v>173</v>
      </c>
    </row>
    <row r="203" spans="1:17" ht="40.5" customHeight="1">
      <c r="A203" s="104">
        <v>174</v>
      </c>
      <c r="B203" s="105" t="s">
        <v>277</v>
      </c>
      <c r="C203" s="106" t="s">
        <v>177</v>
      </c>
      <c r="D203" s="106" t="s">
        <v>182</v>
      </c>
      <c r="E203" s="104" t="s">
        <v>389</v>
      </c>
      <c r="F203" s="104" t="s">
        <v>389</v>
      </c>
      <c r="G203" s="104">
        <v>1</v>
      </c>
      <c r="H203" s="104" t="s">
        <v>389</v>
      </c>
      <c r="I203" s="104" t="s">
        <v>389</v>
      </c>
      <c r="J203" s="104" t="s">
        <v>389</v>
      </c>
      <c r="K203" s="104" t="s">
        <v>389</v>
      </c>
      <c r="L203" s="162">
        <f t="shared" si="29"/>
        <v>8</v>
      </c>
      <c r="M203" s="162">
        <f t="shared" si="30"/>
        <v>1</v>
      </c>
      <c r="N203" s="134">
        <v>90000</v>
      </c>
      <c r="O203" s="166">
        <f t="shared" si="31"/>
        <v>90000</v>
      </c>
      <c r="P203" s="167">
        <v>174</v>
      </c>
    </row>
    <row r="204" spans="1:17" ht="40.5" customHeight="1">
      <c r="A204" s="104">
        <v>175</v>
      </c>
      <c r="B204" s="105" t="s">
        <v>279</v>
      </c>
      <c r="C204" s="106" t="s">
        <v>177</v>
      </c>
      <c r="D204" s="106" t="s">
        <v>182</v>
      </c>
      <c r="E204" s="104" t="s">
        <v>389</v>
      </c>
      <c r="F204" s="104" t="s">
        <v>389</v>
      </c>
      <c r="G204" s="104">
        <v>1</v>
      </c>
      <c r="H204" s="104" t="s">
        <v>389</v>
      </c>
      <c r="I204" s="104" t="s">
        <v>389</v>
      </c>
      <c r="J204" s="104" t="s">
        <v>389</v>
      </c>
      <c r="K204" s="104" t="s">
        <v>389</v>
      </c>
      <c r="L204" s="162">
        <f t="shared" si="29"/>
        <v>8</v>
      </c>
      <c r="M204" s="162">
        <f t="shared" si="30"/>
        <v>1</v>
      </c>
      <c r="N204" s="134">
        <v>90000</v>
      </c>
      <c r="O204" s="166">
        <f t="shared" si="31"/>
        <v>90000</v>
      </c>
      <c r="P204" s="137">
        <v>175</v>
      </c>
    </row>
    <row r="205" spans="1:17" ht="40.5" customHeight="1">
      <c r="A205" s="104">
        <v>176</v>
      </c>
      <c r="B205" s="105" t="s">
        <v>280</v>
      </c>
      <c r="C205" s="106" t="s">
        <v>177</v>
      </c>
      <c r="D205" s="106" t="s">
        <v>182</v>
      </c>
      <c r="E205" s="104" t="s">
        <v>389</v>
      </c>
      <c r="F205" s="104" t="s">
        <v>389</v>
      </c>
      <c r="G205" s="104">
        <v>1</v>
      </c>
      <c r="H205" s="104" t="s">
        <v>389</v>
      </c>
      <c r="I205" s="104" t="s">
        <v>389</v>
      </c>
      <c r="J205" s="104" t="s">
        <v>389</v>
      </c>
      <c r="K205" s="104" t="s">
        <v>389</v>
      </c>
      <c r="L205" s="162">
        <f t="shared" si="29"/>
        <v>8</v>
      </c>
      <c r="M205" s="162">
        <f t="shared" si="30"/>
        <v>1</v>
      </c>
      <c r="N205" s="134">
        <v>90000</v>
      </c>
      <c r="O205" s="166">
        <f t="shared" si="31"/>
        <v>90000</v>
      </c>
      <c r="P205" s="167">
        <v>176</v>
      </c>
    </row>
    <row r="206" spans="1:17" ht="40.5" customHeight="1">
      <c r="A206" s="104">
        <v>177</v>
      </c>
      <c r="B206" s="105" t="s">
        <v>350</v>
      </c>
      <c r="C206" s="106" t="s">
        <v>177</v>
      </c>
      <c r="D206" s="106" t="s">
        <v>182</v>
      </c>
      <c r="E206" s="104" t="s">
        <v>389</v>
      </c>
      <c r="F206" s="104" t="s">
        <v>389</v>
      </c>
      <c r="G206" s="104">
        <v>1</v>
      </c>
      <c r="H206" s="104" t="s">
        <v>389</v>
      </c>
      <c r="I206" s="104" t="s">
        <v>389</v>
      </c>
      <c r="J206" s="104" t="s">
        <v>389</v>
      </c>
      <c r="K206" s="104" t="s">
        <v>389</v>
      </c>
      <c r="L206" s="162">
        <f t="shared" si="29"/>
        <v>8</v>
      </c>
      <c r="M206" s="162">
        <f t="shared" si="30"/>
        <v>1</v>
      </c>
      <c r="N206" s="134">
        <v>90000</v>
      </c>
      <c r="O206" s="166">
        <f t="shared" si="31"/>
        <v>90000</v>
      </c>
      <c r="P206" s="137">
        <v>177</v>
      </c>
    </row>
    <row r="207" spans="1:17" ht="40.5" customHeight="1">
      <c r="A207" s="172"/>
      <c r="B207" s="173" t="s">
        <v>108</v>
      </c>
      <c r="C207" s="173"/>
      <c r="D207" s="173"/>
      <c r="E207" s="104">
        <f>SUM(E12:E206)</f>
        <v>44</v>
      </c>
      <c r="F207" s="104">
        <f>SUM(F12:F206)</f>
        <v>47</v>
      </c>
      <c r="G207" s="104">
        <f>SUM(G12:G206)</f>
        <v>45</v>
      </c>
      <c r="H207" s="104">
        <f>SUM(G12:G206)</f>
        <v>45</v>
      </c>
      <c r="I207" s="104">
        <f>SUM(H12:H206)</f>
        <v>44</v>
      </c>
      <c r="J207" s="104">
        <f>SUM(J12:J206)</f>
        <v>44</v>
      </c>
      <c r="K207" s="104">
        <f>SUM(K12:K206)</f>
        <v>47</v>
      </c>
      <c r="L207" s="134">
        <f>SUM(L12:L206)</f>
        <v>2544</v>
      </c>
      <c r="M207" s="134">
        <f>SUM(M12:M206)</f>
        <v>318</v>
      </c>
      <c r="N207" s="134"/>
      <c r="O207" s="135">
        <f>SUM(O12:O206)</f>
        <v>32925000</v>
      </c>
      <c r="P207" s="174"/>
    </row>
    <row r="208" spans="1:17" ht="40.5" customHeight="1">
      <c r="A208" s="129"/>
      <c r="B208" s="132" t="s">
        <v>13</v>
      </c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75"/>
      <c r="P208" s="132"/>
    </row>
    <row r="209" spans="1:17" ht="40.5" customHeight="1">
      <c r="A209" s="129"/>
      <c r="B209" s="132" t="s">
        <v>57</v>
      </c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76"/>
      <c r="P209" s="132"/>
    </row>
    <row r="210" spans="1:17" ht="40.5" customHeight="1">
      <c r="A210" s="129"/>
      <c r="B210" s="132" t="s">
        <v>107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</row>
    <row r="211" spans="1:17" ht="27.75" customHeight="1">
      <c r="A211" s="129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 t="s">
        <v>59</v>
      </c>
      <c r="O211" s="177"/>
      <c r="P211" s="132"/>
    </row>
    <row r="212" spans="1:17" ht="27.75" customHeight="1">
      <c r="A212" s="129"/>
      <c r="B212" s="132" t="s">
        <v>32</v>
      </c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 t="s">
        <v>33</v>
      </c>
      <c r="O212" s="132"/>
      <c r="P212" s="132"/>
      <c r="Q212" s="132"/>
    </row>
    <row r="213" spans="1:17" ht="27.75" customHeight="1">
      <c r="A213" s="129"/>
      <c r="B213" s="132" t="s">
        <v>19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 t="s">
        <v>60</v>
      </c>
      <c r="O213" s="132"/>
      <c r="P213" s="132"/>
    </row>
    <row r="214" spans="1:17" ht="27.75" customHeight="1">
      <c r="A214" s="129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</row>
    <row r="215" spans="1:17" ht="27.75" customHeight="1">
      <c r="A215" s="129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</row>
    <row r="216" spans="1:17" ht="27.75" customHeight="1">
      <c r="A216" s="129"/>
      <c r="B216" s="132" t="s">
        <v>20</v>
      </c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 t="s">
        <v>23</v>
      </c>
      <c r="O216" s="132"/>
      <c r="P216" s="132"/>
    </row>
    <row r="217" spans="1:17" ht="40.5" customHeight="1">
      <c r="M217" s="179"/>
    </row>
    <row r="218" spans="1:17" ht="40.5" customHeight="1"/>
    <row r="219" spans="1:17" ht="40.5" customHeight="1"/>
    <row r="220" spans="1:17" ht="40.5" customHeight="1"/>
    <row r="221" spans="1:17" ht="40.5" customHeight="1"/>
    <row r="222" spans="1:17" ht="40.5" customHeight="1">
      <c r="M222" s="128">
        <f>SUBTOTAL(9,M28:M206)</f>
        <v>227</v>
      </c>
    </row>
    <row r="223" spans="1:17" ht="40.5" customHeight="1"/>
    <row r="224" spans="1:17" ht="40.5" customHeight="1"/>
    <row r="225" spans="17:17" ht="40.5" customHeight="1"/>
    <row r="226" spans="17:17" ht="40.5" customHeight="1"/>
    <row r="227" spans="17:17" ht="40.5" customHeight="1"/>
    <row r="228" spans="17:17" ht="40.5" customHeight="1"/>
    <row r="229" spans="17:17" ht="40.5" customHeight="1"/>
    <row r="230" spans="17:17" ht="40.5" customHeight="1">
      <c r="Q230" s="132" t="s">
        <v>390</v>
      </c>
    </row>
    <row r="231" spans="17:17" ht="40.5" customHeight="1">
      <c r="Q231" s="132"/>
    </row>
    <row r="232" spans="17:17" ht="40.5" customHeight="1">
      <c r="Q232" s="132"/>
    </row>
    <row r="233" spans="17:17" ht="40.5" customHeight="1">
      <c r="Q233" s="132"/>
    </row>
    <row r="234" spans="17:17" ht="40.5" customHeight="1"/>
    <row r="235" spans="17:17" ht="36.75" customHeight="1"/>
    <row r="236" spans="17:17" ht="36.75" customHeight="1"/>
    <row r="237" spans="17:17" ht="36.75" customHeight="1"/>
    <row r="238" spans="17:17" ht="36.75" customHeight="1"/>
    <row r="239" spans="17:17" ht="36.75" customHeight="1"/>
    <row r="240" spans="17:17" ht="36.75" customHeight="1"/>
    <row r="241" spans="13:13" ht="36.75" customHeight="1"/>
    <row r="242" spans="13:13" ht="36.75" customHeight="1"/>
    <row r="243" spans="13:13">
      <c r="M243" s="128">
        <f>SUBTOTAL(9,M14:M206)</f>
        <v>304</v>
      </c>
    </row>
  </sheetData>
  <mergeCells count="11">
    <mergeCell ref="E9:K9"/>
    <mergeCell ref="L9:L10"/>
    <mergeCell ref="M9:M10"/>
    <mergeCell ref="A1:P1"/>
    <mergeCell ref="N9:N10"/>
    <mergeCell ref="O9:O10"/>
    <mergeCell ref="P9:P10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10000" scale="62" orientation="landscape" horizontalDpi="0" verticalDpi="0" r:id="rId1"/>
  <rowBreaks count="2" manualBreakCount="2">
    <brk id="50" max="17" man="1"/>
    <brk id="7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topLeftCell="A184" zoomScale="60" workbookViewId="0">
      <selection activeCell="J168" sqref="J168"/>
    </sheetView>
  </sheetViews>
  <sheetFormatPr defaultRowHeight="15"/>
  <cols>
    <col min="1" max="1" width="7.5703125" style="178" customWidth="1"/>
    <col min="2" max="2" width="36.5703125" style="128" customWidth="1"/>
    <col min="3" max="3" width="22.28515625" style="128" customWidth="1"/>
    <col min="4" max="4" width="13.42578125" style="128" customWidth="1"/>
    <col min="5" max="7" width="6.42578125" style="128" customWidth="1"/>
    <col min="8" max="8" width="6" style="128" customWidth="1"/>
    <col min="9" max="11" width="6.42578125" style="128" customWidth="1"/>
    <col min="12" max="12" width="18" style="128" bestFit="1" customWidth="1"/>
    <col min="13" max="13" width="11.140625" style="128" customWidth="1"/>
    <col min="14" max="14" width="19.28515625" style="128" customWidth="1"/>
    <col min="15" max="15" width="28" style="128" customWidth="1"/>
    <col min="16" max="16" width="29.85546875" style="128" customWidth="1"/>
    <col min="17" max="17" width="9.140625" style="128"/>
    <col min="18" max="18" width="36" style="128" customWidth="1"/>
    <col min="19" max="16384" width="9.140625" style="128"/>
  </cols>
  <sheetData>
    <row r="1" spans="1:18" s="180" customFormat="1" ht="21">
      <c r="A1" s="315" t="s">
        <v>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18" ht="21">
      <c r="A2" s="129" t="s">
        <v>28</v>
      </c>
      <c r="B2" s="130"/>
      <c r="C2" s="22" t="s">
        <v>98</v>
      </c>
      <c r="D2" s="22"/>
      <c r="E2" s="22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</row>
    <row r="3" spans="1:18" ht="21">
      <c r="A3" s="129" t="s">
        <v>29</v>
      </c>
      <c r="B3" s="130"/>
      <c r="C3" s="132" t="s">
        <v>283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21">
      <c r="A4" s="129" t="s">
        <v>35</v>
      </c>
      <c r="B4" s="130"/>
      <c r="C4" s="132" t="s">
        <v>100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8" ht="21">
      <c r="A5" s="129" t="s">
        <v>36</v>
      </c>
      <c r="B5" s="130"/>
      <c r="C5" s="132" t="s">
        <v>414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1">
      <c r="A6" s="129" t="s">
        <v>1</v>
      </c>
      <c r="B6" s="130"/>
      <c r="C6" s="132" t="s">
        <v>101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8" ht="21">
      <c r="A7" s="129" t="s">
        <v>2</v>
      </c>
      <c r="B7" s="130"/>
      <c r="C7" s="132" t="s">
        <v>26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8" ht="21.75" thickBot="1">
      <c r="A8" s="129" t="s">
        <v>3</v>
      </c>
      <c r="B8" s="130"/>
      <c r="C8" s="132" t="s">
        <v>102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8" ht="80.25" customHeight="1">
      <c r="A9" s="316" t="s">
        <v>37</v>
      </c>
      <c r="B9" s="313" t="s">
        <v>38</v>
      </c>
      <c r="C9" s="313" t="s">
        <v>8</v>
      </c>
      <c r="D9" s="313" t="s">
        <v>39</v>
      </c>
      <c r="E9" s="318" t="s">
        <v>61</v>
      </c>
      <c r="F9" s="319"/>
      <c r="G9" s="319"/>
      <c r="H9" s="319"/>
      <c r="I9" s="319"/>
      <c r="J9" s="319"/>
      <c r="K9" s="320"/>
      <c r="L9" s="313" t="s">
        <v>80</v>
      </c>
      <c r="M9" s="313" t="s">
        <v>69</v>
      </c>
      <c r="N9" s="313" t="s">
        <v>70</v>
      </c>
      <c r="O9" s="313" t="s">
        <v>71</v>
      </c>
      <c r="P9" s="313" t="s">
        <v>45</v>
      </c>
    </row>
    <row r="10" spans="1:18" ht="21">
      <c r="A10" s="317"/>
      <c r="B10" s="314"/>
      <c r="C10" s="314"/>
      <c r="D10" s="314"/>
      <c r="E10" s="220" t="s">
        <v>62</v>
      </c>
      <c r="F10" s="220" t="s">
        <v>63</v>
      </c>
      <c r="G10" s="220" t="s">
        <v>64</v>
      </c>
      <c r="H10" s="220" t="s">
        <v>65</v>
      </c>
      <c r="I10" s="220" t="s">
        <v>66</v>
      </c>
      <c r="J10" s="220" t="s">
        <v>67</v>
      </c>
      <c r="K10" s="220" t="s">
        <v>68</v>
      </c>
      <c r="L10" s="314"/>
      <c r="M10" s="314"/>
      <c r="N10" s="314"/>
      <c r="O10" s="314"/>
      <c r="P10" s="314"/>
    </row>
    <row r="11" spans="1:18" ht="21">
      <c r="A11" s="133" t="s">
        <v>46</v>
      </c>
      <c r="B11" s="133" t="s">
        <v>47</v>
      </c>
      <c r="C11" s="133" t="s">
        <v>48</v>
      </c>
      <c r="D11" s="133" t="s">
        <v>49</v>
      </c>
      <c r="E11" s="133" t="s">
        <v>50</v>
      </c>
      <c r="F11" s="133" t="s">
        <v>51</v>
      </c>
      <c r="G11" s="133" t="s">
        <v>72</v>
      </c>
      <c r="H11" s="133" t="s">
        <v>52</v>
      </c>
      <c r="I11" s="133" t="s">
        <v>73</v>
      </c>
      <c r="J11" s="133" t="s">
        <v>53</v>
      </c>
      <c r="K11" s="133" t="s">
        <v>74</v>
      </c>
      <c r="L11" s="133" t="s">
        <v>75</v>
      </c>
      <c r="M11" s="133" t="s">
        <v>78</v>
      </c>
      <c r="N11" s="133" t="s">
        <v>76</v>
      </c>
      <c r="O11" s="133" t="s">
        <v>79</v>
      </c>
      <c r="P11" s="133" t="s">
        <v>77</v>
      </c>
    </row>
    <row r="12" spans="1:18" ht="35.25" customHeight="1">
      <c r="A12" s="104">
        <v>1</v>
      </c>
      <c r="B12" s="105" t="s">
        <v>109</v>
      </c>
      <c r="C12" s="106" t="s">
        <v>178</v>
      </c>
      <c r="D12" s="106" t="s">
        <v>182</v>
      </c>
      <c r="E12" s="104" t="s">
        <v>389</v>
      </c>
      <c r="F12" s="104" t="s">
        <v>389</v>
      </c>
      <c r="G12" s="104" t="s">
        <v>389</v>
      </c>
      <c r="H12" s="104" t="s">
        <v>389</v>
      </c>
      <c r="I12" s="104" t="s">
        <v>389</v>
      </c>
      <c r="J12" s="104" t="s">
        <v>389</v>
      </c>
      <c r="K12" s="104" t="s">
        <v>389</v>
      </c>
      <c r="L12" s="104">
        <f>M12*8</f>
        <v>0</v>
      </c>
      <c r="M12" s="104">
        <f>SUM(E12:K12)</f>
        <v>0</v>
      </c>
      <c r="N12" s="134">
        <v>150000</v>
      </c>
      <c r="O12" s="135">
        <f>M12*N12</f>
        <v>0</v>
      </c>
      <c r="P12" s="136">
        <v>1</v>
      </c>
    </row>
    <row r="13" spans="1:18" ht="35.2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4">
        <v>1</v>
      </c>
      <c r="F13" s="104">
        <v>1</v>
      </c>
      <c r="G13" s="104">
        <v>1</v>
      </c>
      <c r="H13" s="104">
        <v>1</v>
      </c>
      <c r="I13" s="104">
        <v>1</v>
      </c>
      <c r="J13" s="104">
        <v>1</v>
      </c>
      <c r="K13" s="104">
        <v>1</v>
      </c>
      <c r="L13" s="104">
        <f t="shared" ref="L13:L24" si="0">M13*8</f>
        <v>56</v>
      </c>
      <c r="M13" s="104">
        <f t="shared" ref="M13:M24" si="1">SUM(E13:K13)</f>
        <v>7</v>
      </c>
      <c r="N13" s="134">
        <f>N12</f>
        <v>150000</v>
      </c>
      <c r="O13" s="135">
        <f t="shared" ref="O13:O24" si="2">M13*N13</f>
        <v>1050000</v>
      </c>
      <c r="P13" s="137">
        <v>2</v>
      </c>
      <c r="R13" s="128">
        <v>28</v>
      </c>
    </row>
    <row r="14" spans="1:18" ht="35.25" customHeight="1">
      <c r="A14" s="104">
        <v>3</v>
      </c>
      <c r="B14" s="105" t="s">
        <v>391</v>
      </c>
      <c r="C14" s="106" t="s">
        <v>180</v>
      </c>
      <c r="D14" s="106" t="s">
        <v>182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f t="shared" si="0"/>
        <v>56</v>
      </c>
      <c r="M14" s="104">
        <f t="shared" si="1"/>
        <v>7</v>
      </c>
      <c r="N14" s="134">
        <v>135000</v>
      </c>
      <c r="O14" s="135">
        <f t="shared" si="2"/>
        <v>945000</v>
      </c>
      <c r="P14" s="136">
        <v>3</v>
      </c>
    </row>
    <row r="15" spans="1:18" ht="35.2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  <c r="L15" s="104">
        <f t="shared" si="0"/>
        <v>56</v>
      </c>
      <c r="M15" s="104">
        <f t="shared" si="1"/>
        <v>7</v>
      </c>
      <c r="N15" s="134">
        <v>135000</v>
      </c>
      <c r="O15" s="135">
        <f t="shared" si="2"/>
        <v>945000</v>
      </c>
      <c r="P15" s="137">
        <v>4</v>
      </c>
      <c r="R15" s="128">
        <f>M15+M53</f>
        <v>9</v>
      </c>
    </row>
    <row r="16" spans="1:18" ht="35.25" customHeight="1">
      <c r="A16" s="104">
        <v>5</v>
      </c>
      <c r="B16" s="105" t="s">
        <v>251</v>
      </c>
      <c r="C16" s="106" t="s">
        <v>180</v>
      </c>
      <c r="D16" s="106" t="s">
        <v>182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  <c r="L16" s="104">
        <f t="shared" si="0"/>
        <v>56</v>
      </c>
      <c r="M16" s="104">
        <f t="shared" si="1"/>
        <v>7</v>
      </c>
      <c r="N16" s="134">
        <v>135000</v>
      </c>
      <c r="O16" s="135">
        <f t="shared" si="2"/>
        <v>945000</v>
      </c>
      <c r="P16" s="136">
        <v>5</v>
      </c>
      <c r="R16" s="128">
        <f>M16</f>
        <v>7</v>
      </c>
    </row>
    <row r="17" spans="1:18" ht="35.25" customHeight="1">
      <c r="A17" s="104">
        <v>6</v>
      </c>
      <c r="B17" s="105" t="s">
        <v>115</v>
      </c>
      <c r="C17" s="106" t="s">
        <v>180</v>
      </c>
      <c r="D17" s="106" t="s">
        <v>182</v>
      </c>
      <c r="E17" s="104">
        <v>1</v>
      </c>
      <c r="F17" s="104">
        <v>1</v>
      </c>
      <c r="G17" s="104">
        <v>1</v>
      </c>
      <c r="H17" s="104">
        <v>1</v>
      </c>
      <c r="I17" s="104">
        <v>1</v>
      </c>
      <c r="J17" s="104">
        <v>1</v>
      </c>
      <c r="K17" s="104">
        <v>1</v>
      </c>
      <c r="L17" s="104">
        <f t="shared" si="0"/>
        <v>56</v>
      </c>
      <c r="M17" s="104">
        <f t="shared" si="1"/>
        <v>7</v>
      </c>
      <c r="N17" s="134">
        <v>135000</v>
      </c>
      <c r="O17" s="135">
        <f t="shared" si="2"/>
        <v>945000</v>
      </c>
      <c r="P17" s="137">
        <v>6</v>
      </c>
    </row>
    <row r="18" spans="1:18" ht="35.25" customHeight="1">
      <c r="A18" s="104">
        <v>7</v>
      </c>
      <c r="B18" s="105" t="s">
        <v>110</v>
      </c>
      <c r="C18" s="218" t="s">
        <v>179</v>
      </c>
      <c r="D18" s="106" t="s">
        <v>182</v>
      </c>
      <c r="E18" s="104" t="s">
        <v>389</v>
      </c>
      <c r="F18" s="104" t="s">
        <v>389</v>
      </c>
      <c r="G18" s="104" t="s">
        <v>389</v>
      </c>
      <c r="H18" s="104" t="s">
        <v>389</v>
      </c>
      <c r="I18" s="104" t="s">
        <v>389</v>
      </c>
      <c r="J18" s="104" t="s">
        <v>389</v>
      </c>
      <c r="K18" s="104" t="s">
        <v>389</v>
      </c>
      <c r="L18" s="104">
        <f t="shared" si="0"/>
        <v>0</v>
      </c>
      <c r="M18" s="104">
        <f t="shared" si="1"/>
        <v>0</v>
      </c>
      <c r="N18" s="134">
        <v>150000</v>
      </c>
      <c r="O18" s="135">
        <f t="shared" si="2"/>
        <v>0</v>
      </c>
      <c r="P18" s="136">
        <v>7</v>
      </c>
    </row>
    <row r="19" spans="1:18" ht="35.25" customHeight="1">
      <c r="A19" s="104">
        <v>8</v>
      </c>
      <c r="B19" s="105" t="s">
        <v>112</v>
      </c>
      <c r="C19" s="106" t="s">
        <v>181</v>
      </c>
      <c r="D19" s="106" t="s">
        <v>182</v>
      </c>
      <c r="E19" s="104">
        <v>1</v>
      </c>
      <c r="F19" s="104">
        <v>1</v>
      </c>
      <c r="G19" s="104">
        <v>1</v>
      </c>
      <c r="H19" s="104">
        <v>1</v>
      </c>
      <c r="I19" s="104">
        <v>1</v>
      </c>
      <c r="J19" s="104">
        <v>1</v>
      </c>
      <c r="K19" s="104">
        <v>1</v>
      </c>
      <c r="L19" s="104">
        <f t="shared" si="0"/>
        <v>56</v>
      </c>
      <c r="M19" s="104">
        <f t="shared" si="1"/>
        <v>7</v>
      </c>
      <c r="N19" s="134">
        <v>130000</v>
      </c>
      <c r="O19" s="135">
        <f t="shared" si="2"/>
        <v>910000</v>
      </c>
      <c r="P19" s="137">
        <v>8</v>
      </c>
    </row>
    <row r="20" spans="1:18" ht="35.25" customHeight="1">
      <c r="A20" s="104">
        <v>9</v>
      </c>
      <c r="B20" s="105" t="s">
        <v>114</v>
      </c>
      <c r="C20" s="106" t="s">
        <v>181</v>
      </c>
      <c r="D20" s="106" t="s">
        <v>182</v>
      </c>
      <c r="E20" s="104">
        <v>1</v>
      </c>
      <c r="F20" s="104" t="s">
        <v>389</v>
      </c>
      <c r="G20" s="104" t="s">
        <v>389</v>
      </c>
      <c r="H20" s="104">
        <v>1</v>
      </c>
      <c r="I20" s="104" t="s">
        <v>389</v>
      </c>
      <c r="J20" s="104" t="s">
        <v>389</v>
      </c>
      <c r="K20" s="104" t="s">
        <v>389</v>
      </c>
      <c r="L20" s="104">
        <f t="shared" si="0"/>
        <v>16</v>
      </c>
      <c r="M20" s="104">
        <f t="shared" si="1"/>
        <v>2</v>
      </c>
      <c r="N20" s="134">
        <v>130000</v>
      </c>
      <c r="O20" s="135">
        <f t="shared" si="2"/>
        <v>260000</v>
      </c>
      <c r="P20" s="136">
        <v>9</v>
      </c>
    </row>
    <row r="21" spans="1:18" ht="35.25" customHeight="1">
      <c r="A21" s="104">
        <v>10</v>
      </c>
      <c r="B21" s="105" t="s">
        <v>116</v>
      </c>
      <c r="C21" s="106" t="s">
        <v>181</v>
      </c>
      <c r="D21" s="106" t="s">
        <v>182</v>
      </c>
      <c r="E21" s="104" t="s">
        <v>389</v>
      </c>
      <c r="F21" s="104" t="s">
        <v>389</v>
      </c>
      <c r="G21" s="104" t="s">
        <v>389</v>
      </c>
      <c r="H21" s="104" t="s">
        <v>389</v>
      </c>
      <c r="I21" s="104">
        <v>1</v>
      </c>
      <c r="J21" s="104">
        <v>1</v>
      </c>
      <c r="K21" s="104">
        <v>1</v>
      </c>
      <c r="L21" s="104">
        <f t="shared" si="0"/>
        <v>24</v>
      </c>
      <c r="M21" s="104">
        <f t="shared" si="1"/>
        <v>3</v>
      </c>
      <c r="N21" s="134">
        <v>130000</v>
      </c>
      <c r="O21" s="135">
        <f t="shared" si="2"/>
        <v>390000</v>
      </c>
      <c r="P21" s="137">
        <v>10</v>
      </c>
    </row>
    <row r="22" spans="1:18" ht="35.25" customHeight="1">
      <c r="A22" s="104">
        <v>11</v>
      </c>
      <c r="B22" s="105" t="s">
        <v>410</v>
      </c>
      <c r="C22" s="106" t="s">
        <v>181</v>
      </c>
      <c r="D22" s="106" t="s">
        <v>182</v>
      </c>
      <c r="E22" s="104" t="s">
        <v>389</v>
      </c>
      <c r="F22" s="104">
        <v>1</v>
      </c>
      <c r="G22" s="104" t="s">
        <v>389</v>
      </c>
      <c r="H22" s="104">
        <v>1</v>
      </c>
      <c r="I22" s="104">
        <v>1</v>
      </c>
      <c r="J22" s="104" t="s">
        <v>389</v>
      </c>
      <c r="K22" s="104" t="s">
        <v>389</v>
      </c>
      <c r="L22" s="104">
        <f t="shared" si="0"/>
        <v>24</v>
      </c>
      <c r="M22" s="104">
        <f t="shared" si="1"/>
        <v>3</v>
      </c>
      <c r="N22" s="134">
        <v>130000</v>
      </c>
      <c r="O22" s="135">
        <f t="shared" si="2"/>
        <v>390000</v>
      </c>
      <c r="P22" s="136">
        <v>11</v>
      </c>
    </row>
    <row r="23" spans="1:18" ht="35.25" customHeight="1">
      <c r="A23" s="104">
        <v>12</v>
      </c>
      <c r="B23" s="105" t="s">
        <v>392</v>
      </c>
      <c r="C23" s="106" t="s">
        <v>180</v>
      </c>
      <c r="D23" s="106" t="s">
        <v>182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f t="shared" si="0"/>
        <v>56</v>
      </c>
      <c r="M23" s="104">
        <f t="shared" si="1"/>
        <v>7</v>
      </c>
      <c r="N23" s="134">
        <v>135000</v>
      </c>
      <c r="O23" s="135">
        <f t="shared" si="2"/>
        <v>945000</v>
      </c>
      <c r="P23" s="137">
        <v>12</v>
      </c>
    </row>
    <row r="24" spans="1:18" ht="35.25" customHeight="1">
      <c r="A24" s="104">
        <v>13</v>
      </c>
      <c r="B24" s="105" t="s">
        <v>395</v>
      </c>
      <c r="C24" s="218" t="s">
        <v>354</v>
      </c>
      <c r="D24" s="106" t="s">
        <v>182</v>
      </c>
      <c r="E24" s="104" t="s">
        <v>389</v>
      </c>
      <c r="F24" s="104" t="s">
        <v>389</v>
      </c>
      <c r="G24" s="104" t="s">
        <v>389</v>
      </c>
      <c r="H24" s="104" t="s">
        <v>389</v>
      </c>
      <c r="I24" s="104" t="s">
        <v>389</v>
      </c>
      <c r="J24" s="104" t="s">
        <v>389</v>
      </c>
      <c r="K24" s="104" t="s">
        <v>389</v>
      </c>
      <c r="L24" s="104">
        <f t="shared" si="0"/>
        <v>0</v>
      </c>
      <c r="M24" s="104">
        <f t="shared" si="1"/>
        <v>0</v>
      </c>
      <c r="N24" s="134">
        <v>145000</v>
      </c>
      <c r="O24" s="135">
        <f t="shared" si="2"/>
        <v>0</v>
      </c>
      <c r="P24" s="136">
        <v>13</v>
      </c>
    </row>
    <row r="25" spans="1:18" ht="35.25" customHeight="1">
      <c r="A25" s="104">
        <v>14</v>
      </c>
      <c r="B25" s="105" t="s">
        <v>415</v>
      </c>
      <c r="C25" s="106" t="s">
        <v>416</v>
      </c>
      <c r="D25" s="106" t="s">
        <v>182</v>
      </c>
      <c r="E25" s="162">
        <v>1</v>
      </c>
      <c r="F25" s="162" t="s">
        <v>389</v>
      </c>
      <c r="G25" s="162" t="s">
        <v>389</v>
      </c>
      <c r="H25" s="104" t="s">
        <v>389</v>
      </c>
      <c r="I25" s="104">
        <v>1</v>
      </c>
      <c r="J25" s="104">
        <v>1</v>
      </c>
      <c r="K25" s="104">
        <v>1</v>
      </c>
      <c r="L25" s="162">
        <f>M25*8</f>
        <v>32</v>
      </c>
      <c r="M25" s="162">
        <f>SUM(E25:K25)</f>
        <v>4</v>
      </c>
      <c r="N25" s="134">
        <f>N17</f>
        <v>135000</v>
      </c>
      <c r="O25" s="166">
        <f>M25*N25</f>
        <v>540000</v>
      </c>
      <c r="P25" s="137">
        <v>14</v>
      </c>
    </row>
    <row r="26" spans="1:18" ht="35.25" customHeight="1">
      <c r="A26" s="104">
        <v>15</v>
      </c>
      <c r="B26" s="105" t="str">
        <f>'upah 6'!B26</f>
        <v>Putu Suartawan</v>
      </c>
      <c r="C26" s="106" t="s">
        <v>416</v>
      </c>
      <c r="D26" s="106" t="s">
        <v>182</v>
      </c>
      <c r="E26" s="162">
        <v>1</v>
      </c>
      <c r="F26" s="162">
        <v>1</v>
      </c>
      <c r="G26" s="162">
        <v>1</v>
      </c>
      <c r="H26" s="104">
        <v>1</v>
      </c>
      <c r="I26" s="104">
        <v>1</v>
      </c>
      <c r="J26" s="104" t="s">
        <v>389</v>
      </c>
      <c r="K26" s="104" t="s">
        <v>389</v>
      </c>
      <c r="L26" s="162">
        <f>M26*8</f>
        <v>40</v>
      </c>
      <c r="M26" s="162">
        <f>SUM(E26:K26)</f>
        <v>5</v>
      </c>
      <c r="N26" s="134">
        <v>135000</v>
      </c>
      <c r="O26" s="166">
        <f>M26*N26</f>
        <v>675000</v>
      </c>
      <c r="P26" s="136">
        <v>15</v>
      </c>
    </row>
    <row r="27" spans="1:18" ht="35.25" customHeight="1">
      <c r="A27" s="143"/>
      <c r="B27" s="144"/>
      <c r="C27" s="145"/>
      <c r="D27" s="145"/>
      <c r="E27" s="143"/>
      <c r="F27" s="143"/>
      <c r="G27" s="143"/>
      <c r="H27" s="143"/>
      <c r="I27" s="143"/>
      <c r="J27" s="143"/>
      <c r="K27" s="143"/>
      <c r="L27" s="143"/>
      <c r="M27" s="143"/>
      <c r="N27" s="146"/>
      <c r="O27" s="147"/>
      <c r="P27" s="168"/>
    </row>
    <row r="28" spans="1:18" ht="35.25" customHeight="1">
      <c r="A28" s="104">
        <v>16</v>
      </c>
      <c r="B28" s="105" t="s">
        <v>301</v>
      </c>
      <c r="C28" s="106" t="s">
        <v>177</v>
      </c>
      <c r="D28" s="106" t="s">
        <v>182</v>
      </c>
      <c r="E28" s="104" t="s">
        <v>389</v>
      </c>
      <c r="F28" s="104">
        <v>1</v>
      </c>
      <c r="G28" s="104" t="s">
        <v>389</v>
      </c>
      <c r="H28" s="104" t="s">
        <v>389</v>
      </c>
      <c r="I28" s="104" t="s">
        <v>389</v>
      </c>
      <c r="J28" s="104" t="s">
        <v>389</v>
      </c>
      <c r="K28" s="104" t="s">
        <v>389</v>
      </c>
      <c r="L28" s="104">
        <f>M28*8</f>
        <v>8</v>
      </c>
      <c r="M28" s="104">
        <f>SUM(E28:K28)</f>
        <v>1</v>
      </c>
      <c r="N28" s="134">
        <v>90000</v>
      </c>
      <c r="O28" s="135">
        <f>M28*N28</f>
        <v>90000</v>
      </c>
      <c r="P28" s="136">
        <v>16</v>
      </c>
      <c r="Q28" s="138"/>
    </row>
    <row r="29" spans="1:18" ht="35.25" customHeight="1">
      <c r="A29" s="104">
        <v>17</v>
      </c>
      <c r="B29" s="105" t="s">
        <v>302</v>
      </c>
      <c r="C29" s="106" t="s">
        <v>177</v>
      </c>
      <c r="D29" s="106" t="s">
        <v>182</v>
      </c>
      <c r="E29" s="104" t="s">
        <v>389</v>
      </c>
      <c r="F29" s="104">
        <v>1</v>
      </c>
      <c r="G29" s="104" t="s">
        <v>389</v>
      </c>
      <c r="H29" s="104" t="s">
        <v>389</v>
      </c>
      <c r="I29" s="104" t="s">
        <v>389</v>
      </c>
      <c r="J29" s="104" t="s">
        <v>389</v>
      </c>
      <c r="K29" s="104">
        <v>1</v>
      </c>
      <c r="L29" s="104">
        <f t="shared" ref="L29:L46" si="3">M29*8</f>
        <v>16</v>
      </c>
      <c r="M29" s="104">
        <f t="shared" ref="M29:M46" si="4">SUM(E29:K29)</f>
        <v>2</v>
      </c>
      <c r="N29" s="134">
        <v>90000</v>
      </c>
      <c r="O29" s="135">
        <f t="shared" ref="O29:O46" si="5">M29*N29</f>
        <v>180000</v>
      </c>
      <c r="P29" s="137">
        <v>17</v>
      </c>
      <c r="Q29" s="138"/>
    </row>
    <row r="30" spans="1:18" ht="35.25" customHeight="1">
      <c r="A30" s="104">
        <v>18</v>
      </c>
      <c r="B30" s="105" t="s">
        <v>124</v>
      </c>
      <c r="C30" s="106" t="s">
        <v>177</v>
      </c>
      <c r="D30" s="106" t="s">
        <v>182</v>
      </c>
      <c r="E30" s="104" t="s">
        <v>389</v>
      </c>
      <c r="F30" s="104">
        <v>1</v>
      </c>
      <c r="G30" s="104" t="s">
        <v>389</v>
      </c>
      <c r="H30" s="104" t="s">
        <v>389</v>
      </c>
      <c r="I30" s="104" t="s">
        <v>389</v>
      </c>
      <c r="J30" s="104" t="s">
        <v>389</v>
      </c>
      <c r="K30" s="104" t="s">
        <v>389</v>
      </c>
      <c r="L30" s="104">
        <f t="shared" si="3"/>
        <v>8</v>
      </c>
      <c r="M30" s="104">
        <f t="shared" si="4"/>
        <v>1</v>
      </c>
      <c r="N30" s="134">
        <v>90000</v>
      </c>
      <c r="O30" s="135">
        <f t="shared" si="5"/>
        <v>90000</v>
      </c>
      <c r="P30" s="136">
        <v>18</v>
      </c>
      <c r="Q30" s="138"/>
      <c r="R30" s="138"/>
    </row>
    <row r="31" spans="1:18" ht="35.25" customHeight="1">
      <c r="A31" s="104">
        <v>19</v>
      </c>
      <c r="B31" s="105" t="s">
        <v>125</v>
      </c>
      <c r="C31" s="106" t="s">
        <v>177</v>
      </c>
      <c r="D31" s="106" t="s">
        <v>182</v>
      </c>
      <c r="E31" s="104" t="s">
        <v>389</v>
      </c>
      <c r="F31" s="104">
        <v>1</v>
      </c>
      <c r="G31" s="104" t="s">
        <v>389</v>
      </c>
      <c r="H31" s="104" t="s">
        <v>389</v>
      </c>
      <c r="I31" s="104" t="s">
        <v>389</v>
      </c>
      <c r="J31" s="104" t="s">
        <v>389</v>
      </c>
      <c r="K31" s="104">
        <v>1</v>
      </c>
      <c r="L31" s="104">
        <f t="shared" si="3"/>
        <v>16</v>
      </c>
      <c r="M31" s="104">
        <f t="shared" si="4"/>
        <v>2</v>
      </c>
      <c r="N31" s="134">
        <v>90000</v>
      </c>
      <c r="O31" s="135">
        <f t="shared" si="5"/>
        <v>180000</v>
      </c>
      <c r="P31" s="137">
        <v>19</v>
      </c>
      <c r="Q31" s="138"/>
      <c r="R31" s="138"/>
    </row>
    <row r="32" spans="1:18" s="149" customFormat="1" ht="35.25" customHeight="1">
      <c r="A32" s="104">
        <v>20</v>
      </c>
      <c r="B32" s="112" t="s">
        <v>304</v>
      </c>
      <c r="C32" s="113" t="s">
        <v>177</v>
      </c>
      <c r="D32" s="106" t="s">
        <v>182</v>
      </c>
      <c r="E32" s="104" t="s">
        <v>389</v>
      </c>
      <c r="F32" s="104">
        <v>1</v>
      </c>
      <c r="G32" s="104" t="s">
        <v>389</v>
      </c>
      <c r="H32" s="104" t="s">
        <v>389</v>
      </c>
      <c r="I32" s="104" t="s">
        <v>389</v>
      </c>
      <c r="J32" s="104" t="s">
        <v>389</v>
      </c>
      <c r="K32" s="104" t="s">
        <v>389</v>
      </c>
      <c r="L32" s="104">
        <f t="shared" si="3"/>
        <v>8</v>
      </c>
      <c r="M32" s="104">
        <f t="shared" si="4"/>
        <v>1</v>
      </c>
      <c r="N32" s="134">
        <v>90000</v>
      </c>
      <c r="O32" s="135">
        <f t="shared" si="5"/>
        <v>90000</v>
      </c>
      <c r="P32" s="136">
        <v>20</v>
      </c>
      <c r="Q32" s="138"/>
      <c r="R32" s="138"/>
    </row>
    <row r="33" spans="1:18" s="138" customFormat="1" ht="35.25" customHeight="1">
      <c r="A33" s="104">
        <v>21</v>
      </c>
      <c r="B33" s="105" t="s">
        <v>303</v>
      </c>
      <c r="C33" s="106" t="s">
        <v>177</v>
      </c>
      <c r="D33" s="106" t="s">
        <v>182</v>
      </c>
      <c r="E33" s="104" t="s">
        <v>389</v>
      </c>
      <c r="F33" s="104">
        <v>1</v>
      </c>
      <c r="G33" s="104" t="s">
        <v>389</v>
      </c>
      <c r="H33" s="104" t="s">
        <v>389</v>
      </c>
      <c r="I33" s="104" t="s">
        <v>389</v>
      </c>
      <c r="J33" s="104" t="s">
        <v>389</v>
      </c>
      <c r="K33" s="104">
        <v>1</v>
      </c>
      <c r="L33" s="104">
        <f t="shared" si="3"/>
        <v>16</v>
      </c>
      <c r="M33" s="104">
        <f t="shared" si="4"/>
        <v>2</v>
      </c>
      <c r="N33" s="134">
        <v>90000</v>
      </c>
      <c r="O33" s="135">
        <f t="shared" si="5"/>
        <v>180000</v>
      </c>
      <c r="P33" s="137">
        <v>21</v>
      </c>
      <c r="Q33" s="128"/>
    </row>
    <row r="34" spans="1:18" s="161" customFormat="1" ht="35.25" customHeight="1">
      <c r="A34" s="104">
        <v>22</v>
      </c>
      <c r="B34" s="105" t="s">
        <v>305</v>
      </c>
      <c r="C34" s="106" t="s">
        <v>177</v>
      </c>
      <c r="D34" s="106" t="s">
        <v>182</v>
      </c>
      <c r="E34" s="104" t="s">
        <v>389</v>
      </c>
      <c r="F34" s="104">
        <v>1</v>
      </c>
      <c r="G34" s="104" t="s">
        <v>389</v>
      </c>
      <c r="H34" s="104" t="s">
        <v>389</v>
      </c>
      <c r="I34" s="104" t="s">
        <v>389</v>
      </c>
      <c r="J34" s="104" t="s">
        <v>389</v>
      </c>
      <c r="K34" s="104">
        <v>1</v>
      </c>
      <c r="L34" s="104">
        <f t="shared" si="3"/>
        <v>16</v>
      </c>
      <c r="M34" s="104">
        <f t="shared" si="4"/>
        <v>2</v>
      </c>
      <c r="N34" s="134">
        <f>N32</f>
        <v>90000</v>
      </c>
      <c r="O34" s="135">
        <f t="shared" si="5"/>
        <v>180000</v>
      </c>
      <c r="P34" s="136">
        <v>22</v>
      </c>
      <c r="Q34" s="128"/>
      <c r="R34" s="138"/>
    </row>
    <row r="35" spans="1:18" s="138" customFormat="1" ht="35.25" customHeight="1">
      <c r="A35" s="104">
        <v>23</v>
      </c>
      <c r="B35" s="105" t="s">
        <v>194</v>
      </c>
      <c r="C35" s="106" t="s">
        <v>177</v>
      </c>
      <c r="D35" s="106" t="s">
        <v>182</v>
      </c>
      <c r="E35" s="104" t="s">
        <v>389</v>
      </c>
      <c r="F35" s="104">
        <v>1</v>
      </c>
      <c r="G35" s="104" t="s">
        <v>389</v>
      </c>
      <c r="H35" s="104" t="s">
        <v>389</v>
      </c>
      <c r="I35" s="104" t="s">
        <v>389</v>
      </c>
      <c r="J35" s="104" t="s">
        <v>389</v>
      </c>
      <c r="K35" s="104">
        <v>1</v>
      </c>
      <c r="L35" s="104">
        <f t="shared" si="3"/>
        <v>16</v>
      </c>
      <c r="M35" s="104">
        <f t="shared" si="4"/>
        <v>2</v>
      </c>
      <c r="N35" s="134">
        <v>90000</v>
      </c>
      <c r="O35" s="135">
        <f t="shared" si="5"/>
        <v>180000</v>
      </c>
      <c r="P35" s="137">
        <v>23</v>
      </c>
      <c r="Q35" s="128"/>
    </row>
    <row r="36" spans="1:18" ht="35.25" customHeight="1">
      <c r="A36" s="104">
        <v>24</v>
      </c>
      <c r="B36" s="105" t="s">
        <v>126</v>
      </c>
      <c r="C36" s="106" t="s">
        <v>177</v>
      </c>
      <c r="D36" s="106" t="s">
        <v>182</v>
      </c>
      <c r="E36" s="104" t="s">
        <v>389</v>
      </c>
      <c r="F36" s="104">
        <v>1</v>
      </c>
      <c r="G36" s="104" t="s">
        <v>389</v>
      </c>
      <c r="H36" s="104" t="s">
        <v>389</v>
      </c>
      <c r="I36" s="104" t="s">
        <v>389</v>
      </c>
      <c r="J36" s="104" t="s">
        <v>389</v>
      </c>
      <c r="K36" s="104">
        <v>1</v>
      </c>
      <c r="L36" s="104">
        <f t="shared" si="3"/>
        <v>16</v>
      </c>
      <c r="M36" s="104">
        <f t="shared" si="4"/>
        <v>2</v>
      </c>
      <c r="N36" s="134">
        <f t="shared" ref="N36:N46" si="6">N34</f>
        <v>90000</v>
      </c>
      <c r="O36" s="135">
        <f t="shared" si="5"/>
        <v>180000</v>
      </c>
      <c r="P36" s="136">
        <v>24</v>
      </c>
    </row>
    <row r="37" spans="1:18" ht="35.25" customHeight="1">
      <c r="A37" s="104">
        <v>25</v>
      </c>
      <c r="B37" s="105" t="s">
        <v>193</v>
      </c>
      <c r="C37" s="106" t="s">
        <v>177</v>
      </c>
      <c r="D37" s="106" t="s">
        <v>182</v>
      </c>
      <c r="E37" s="104" t="s">
        <v>389</v>
      </c>
      <c r="F37" s="104">
        <v>1</v>
      </c>
      <c r="G37" s="104" t="s">
        <v>389</v>
      </c>
      <c r="H37" s="104" t="s">
        <v>389</v>
      </c>
      <c r="I37" s="104" t="s">
        <v>389</v>
      </c>
      <c r="J37" s="104" t="s">
        <v>389</v>
      </c>
      <c r="K37" s="104">
        <v>1</v>
      </c>
      <c r="L37" s="104">
        <f t="shared" si="3"/>
        <v>16</v>
      </c>
      <c r="M37" s="104">
        <f t="shared" si="4"/>
        <v>2</v>
      </c>
      <c r="N37" s="134">
        <f t="shared" si="6"/>
        <v>90000</v>
      </c>
      <c r="O37" s="135">
        <f t="shared" si="5"/>
        <v>180000</v>
      </c>
      <c r="P37" s="137">
        <v>25</v>
      </c>
    </row>
    <row r="38" spans="1:18" ht="26.25" customHeight="1">
      <c r="A38" s="104">
        <v>26</v>
      </c>
      <c r="B38" s="105" t="s">
        <v>127</v>
      </c>
      <c r="C38" s="106" t="s">
        <v>177</v>
      </c>
      <c r="D38" s="106" t="s">
        <v>182</v>
      </c>
      <c r="E38" s="104" t="s">
        <v>389</v>
      </c>
      <c r="F38" s="104">
        <v>1</v>
      </c>
      <c r="G38" s="104" t="s">
        <v>389</v>
      </c>
      <c r="H38" s="104" t="s">
        <v>389</v>
      </c>
      <c r="I38" s="104" t="s">
        <v>389</v>
      </c>
      <c r="J38" s="104" t="s">
        <v>389</v>
      </c>
      <c r="K38" s="104">
        <v>1</v>
      </c>
      <c r="L38" s="104">
        <f t="shared" si="3"/>
        <v>16</v>
      </c>
      <c r="M38" s="104">
        <f t="shared" si="4"/>
        <v>2</v>
      </c>
      <c r="N38" s="134">
        <f t="shared" si="6"/>
        <v>90000</v>
      </c>
      <c r="O38" s="135">
        <f t="shared" si="5"/>
        <v>180000</v>
      </c>
      <c r="P38" s="136">
        <v>26</v>
      </c>
    </row>
    <row r="39" spans="1:18" ht="34.5" customHeight="1">
      <c r="A39" s="104">
        <v>27</v>
      </c>
      <c r="B39" s="105" t="s">
        <v>308</v>
      </c>
      <c r="C39" s="106" t="s">
        <v>177</v>
      </c>
      <c r="D39" s="106" t="s">
        <v>182</v>
      </c>
      <c r="E39" s="104" t="s">
        <v>389</v>
      </c>
      <c r="F39" s="104">
        <v>1</v>
      </c>
      <c r="G39" s="104" t="s">
        <v>389</v>
      </c>
      <c r="H39" s="104" t="s">
        <v>389</v>
      </c>
      <c r="I39" s="104" t="s">
        <v>389</v>
      </c>
      <c r="J39" s="104" t="s">
        <v>389</v>
      </c>
      <c r="K39" s="104">
        <v>1</v>
      </c>
      <c r="L39" s="104">
        <f t="shared" si="3"/>
        <v>16</v>
      </c>
      <c r="M39" s="104">
        <f t="shared" si="4"/>
        <v>2</v>
      </c>
      <c r="N39" s="134">
        <f t="shared" si="6"/>
        <v>90000</v>
      </c>
      <c r="O39" s="135">
        <f t="shared" si="5"/>
        <v>180000</v>
      </c>
      <c r="P39" s="137">
        <v>27</v>
      </c>
    </row>
    <row r="40" spans="1:18" ht="34.5" customHeight="1">
      <c r="A40" s="104">
        <v>28</v>
      </c>
      <c r="B40" s="105" t="s">
        <v>306</v>
      </c>
      <c r="C40" s="106" t="s">
        <v>177</v>
      </c>
      <c r="D40" s="106" t="s">
        <v>182</v>
      </c>
      <c r="E40" s="104" t="s">
        <v>389</v>
      </c>
      <c r="F40" s="104">
        <v>1</v>
      </c>
      <c r="G40" s="104" t="s">
        <v>389</v>
      </c>
      <c r="H40" s="104" t="s">
        <v>389</v>
      </c>
      <c r="I40" s="104" t="s">
        <v>389</v>
      </c>
      <c r="J40" s="104" t="s">
        <v>389</v>
      </c>
      <c r="K40" s="104">
        <v>1</v>
      </c>
      <c r="L40" s="104">
        <f t="shared" si="3"/>
        <v>16</v>
      </c>
      <c r="M40" s="104">
        <f t="shared" si="4"/>
        <v>2</v>
      </c>
      <c r="N40" s="134">
        <f t="shared" si="6"/>
        <v>90000</v>
      </c>
      <c r="O40" s="135">
        <f t="shared" si="5"/>
        <v>180000</v>
      </c>
      <c r="P40" s="136">
        <v>28</v>
      </c>
    </row>
    <row r="41" spans="1:18" ht="34.5" customHeight="1">
      <c r="A41" s="104">
        <v>29</v>
      </c>
      <c r="B41" s="105" t="s">
        <v>307</v>
      </c>
      <c r="C41" s="106" t="s">
        <v>177</v>
      </c>
      <c r="D41" s="106" t="s">
        <v>182</v>
      </c>
      <c r="E41" s="104" t="s">
        <v>389</v>
      </c>
      <c r="F41" s="104">
        <v>1</v>
      </c>
      <c r="G41" s="104" t="s">
        <v>389</v>
      </c>
      <c r="H41" s="104" t="s">
        <v>389</v>
      </c>
      <c r="I41" s="104" t="s">
        <v>389</v>
      </c>
      <c r="J41" s="104" t="s">
        <v>389</v>
      </c>
      <c r="K41" s="104">
        <v>1</v>
      </c>
      <c r="L41" s="104">
        <f t="shared" si="3"/>
        <v>16</v>
      </c>
      <c r="M41" s="104">
        <f t="shared" si="4"/>
        <v>2</v>
      </c>
      <c r="N41" s="134">
        <f t="shared" si="6"/>
        <v>90000</v>
      </c>
      <c r="O41" s="135">
        <f t="shared" si="5"/>
        <v>180000</v>
      </c>
      <c r="P41" s="137">
        <v>29</v>
      </c>
    </row>
    <row r="42" spans="1:18" ht="34.5" customHeight="1">
      <c r="A42" s="104">
        <v>30</v>
      </c>
      <c r="B42" s="105" t="s">
        <v>188</v>
      </c>
      <c r="C42" s="106" t="s">
        <v>177</v>
      </c>
      <c r="D42" s="106" t="s">
        <v>182</v>
      </c>
      <c r="E42" s="104" t="s">
        <v>389</v>
      </c>
      <c r="F42" s="104">
        <v>1</v>
      </c>
      <c r="G42" s="104" t="s">
        <v>389</v>
      </c>
      <c r="H42" s="104" t="s">
        <v>389</v>
      </c>
      <c r="I42" s="104" t="s">
        <v>389</v>
      </c>
      <c r="J42" s="104" t="s">
        <v>389</v>
      </c>
      <c r="K42" s="104">
        <v>1</v>
      </c>
      <c r="L42" s="104">
        <f t="shared" si="3"/>
        <v>16</v>
      </c>
      <c r="M42" s="104">
        <f t="shared" si="4"/>
        <v>2</v>
      </c>
      <c r="N42" s="134">
        <f t="shared" si="6"/>
        <v>90000</v>
      </c>
      <c r="O42" s="135">
        <f t="shared" si="5"/>
        <v>180000</v>
      </c>
      <c r="P42" s="136">
        <v>30</v>
      </c>
    </row>
    <row r="43" spans="1:18" ht="34.5" customHeight="1">
      <c r="A43" s="104">
        <v>31</v>
      </c>
      <c r="B43" s="105" t="s">
        <v>309</v>
      </c>
      <c r="C43" s="106" t="s">
        <v>177</v>
      </c>
      <c r="D43" s="106" t="s">
        <v>182</v>
      </c>
      <c r="E43" s="104" t="s">
        <v>389</v>
      </c>
      <c r="F43" s="104">
        <v>1</v>
      </c>
      <c r="G43" s="104" t="s">
        <v>389</v>
      </c>
      <c r="H43" s="104" t="s">
        <v>389</v>
      </c>
      <c r="I43" s="104" t="s">
        <v>389</v>
      </c>
      <c r="J43" s="104" t="s">
        <v>389</v>
      </c>
      <c r="K43" s="104">
        <v>1</v>
      </c>
      <c r="L43" s="104">
        <f t="shared" si="3"/>
        <v>16</v>
      </c>
      <c r="M43" s="104">
        <f t="shared" si="4"/>
        <v>2</v>
      </c>
      <c r="N43" s="134">
        <f t="shared" si="6"/>
        <v>90000</v>
      </c>
      <c r="O43" s="135">
        <f t="shared" si="5"/>
        <v>180000</v>
      </c>
      <c r="P43" s="137">
        <v>31</v>
      </c>
      <c r="Q43" s="128">
        <v>1</v>
      </c>
    </row>
    <row r="44" spans="1:18" ht="34.5" customHeight="1">
      <c r="A44" s="104">
        <v>32</v>
      </c>
      <c r="B44" s="105" t="s">
        <v>310</v>
      </c>
      <c r="C44" s="106" t="s">
        <v>177</v>
      </c>
      <c r="D44" s="106" t="s">
        <v>182</v>
      </c>
      <c r="E44" s="104" t="s">
        <v>389</v>
      </c>
      <c r="F44" s="104">
        <v>1</v>
      </c>
      <c r="G44" s="104" t="s">
        <v>389</v>
      </c>
      <c r="H44" s="104" t="s">
        <v>389</v>
      </c>
      <c r="I44" s="104" t="s">
        <v>389</v>
      </c>
      <c r="J44" s="104" t="s">
        <v>389</v>
      </c>
      <c r="K44" s="104">
        <v>1</v>
      </c>
      <c r="L44" s="104">
        <f t="shared" si="3"/>
        <v>16</v>
      </c>
      <c r="M44" s="104">
        <f t="shared" si="4"/>
        <v>2</v>
      </c>
      <c r="N44" s="134">
        <f t="shared" si="6"/>
        <v>90000</v>
      </c>
      <c r="O44" s="135">
        <f t="shared" si="5"/>
        <v>180000</v>
      </c>
      <c r="P44" s="136">
        <v>32</v>
      </c>
      <c r="Q44" s="128">
        <v>2</v>
      </c>
    </row>
    <row r="45" spans="1:18" ht="34.5" customHeight="1">
      <c r="A45" s="104">
        <v>33</v>
      </c>
      <c r="B45" s="105" t="s">
        <v>311</v>
      </c>
      <c r="C45" s="106" t="s">
        <v>177</v>
      </c>
      <c r="D45" s="106" t="s">
        <v>182</v>
      </c>
      <c r="E45" s="104" t="s">
        <v>389</v>
      </c>
      <c r="F45" s="104">
        <v>1</v>
      </c>
      <c r="G45" s="104" t="s">
        <v>389</v>
      </c>
      <c r="H45" s="104" t="s">
        <v>389</v>
      </c>
      <c r="I45" s="104" t="s">
        <v>389</v>
      </c>
      <c r="J45" s="104" t="s">
        <v>389</v>
      </c>
      <c r="K45" s="104">
        <v>1</v>
      </c>
      <c r="L45" s="104">
        <f t="shared" si="3"/>
        <v>16</v>
      </c>
      <c r="M45" s="104">
        <f t="shared" si="4"/>
        <v>2</v>
      </c>
      <c r="N45" s="134">
        <f t="shared" si="6"/>
        <v>90000</v>
      </c>
      <c r="O45" s="135">
        <f t="shared" si="5"/>
        <v>180000</v>
      </c>
      <c r="P45" s="137">
        <v>33</v>
      </c>
    </row>
    <row r="46" spans="1:18" ht="34.5" customHeight="1">
      <c r="A46" s="104">
        <v>34</v>
      </c>
      <c r="B46" s="105" t="s">
        <v>135</v>
      </c>
      <c r="C46" s="106" t="s">
        <v>177</v>
      </c>
      <c r="D46" s="106" t="s">
        <v>182</v>
      </c>
      <c r="E46" s="104" t="s">
        <v>389</v>
      </c>
      <c r="F46" s="104">
        <v>1</v>
      </c>
      <c r="G46" s="104" t="s">
        <v>389</v>
      </c>
      <c r="H46" s="104" t="s">
        <v>389</v>
      </c>
      <c r="I46" s="104" t="s">
        <v>389</v>
      </c>
      <c r="J46" s="104" t="s">
        <v>389</v>
      </c>
      <c r="K46" s="104">
        <v>1</v>
      </c>
      <c r="L46" s="104">
        <f t="shared" si="3"/>
        <v>16</v>
      </c>
      <c r="M46" s="104">
        <f t="shared" si="4"/>
        <v>2</v>
      </c>
      <c r="N46" s="134">
        <f t="shared" si="6"/>
        <v>90000</v>
      </c>
      <c r="O46" s="135">
        <f t="shared" si="5"/>
        <v>180000</v>
      </c>
      <c r="P46" s="136">
        <v>34</v>
      </c>
    </row>
    <row r="47" spans="1:18" ht="34.5" customHeight="1">
      <c r="A47" s="143"/>
      <c r="B47" s="144"/>
      <c r="C47" s="145"/>
      <c r="D47" s="145"/>
      <c r="E47" s="143"/>
      <c r="F47" s="143"/>
      <c r="G47" s="143"/>
      <c r="H47" s="143"/>
      <c r="I47" s="143"/>
      <c r="J47" s="143"/>
      <c r="K47" s="143"/>
      <c r="L47" s="143"/>
      <c r="M47" s="143"/>
      <c r="N47" s="146"/>
      <c r="O47" s="147"/>
      <c r="P47" s="223"/>
    </row>
    <row r="48" spans="1:18" ht="34.5" customHeight="1">
      <c r="A48" s="150"/>
      <c r="B48" s="151"/>
      <c r="C48" s="152"/>
      <c r="D48" s="152"/>
      <c r="E48" s="150"/>
      <c r="F48" s="150"/>
      <c r="G48" s="150"/>
      <c r="H48" s="150"/>
      <c r="I48" s="150"/>
      <c r="J48" s="150"/>
      <c r="K48" s="150"/>
      <c r="L48" s="150"/>
      <c r="M48" s="150"/>
      <c r="N48" s="153"/>
      <c r="O48" s="154"/>
      <c r="P48" s="226"/>
    </row>
    <row r="49" spans="1:17" ht="34.5" customHeight="1">
      <c r="A49" s="104">
        <v>35</v>
      </c>
      <c r="B49" s="105" t="s">
        <v>312</v>
      </c>
      <c r="C49" s="106" t="s">
        <v>177</v>
      </c>
      <c r="D49" s="106" t="s">
        <v>182</v>
      </c>
      <c r="E49" s="104" t="s">
        <v>389</v>
      </c>
      <c r="F49" s="104">
        <v>1</v>
      </c>
      <c r="G49" s="104" t="s">
        <v>389</v>
      </c>
      <c r="H49" s="104" t="s">
        <v>389</v>
      </c>
      <c r="I49" s="104" t="s">
        <v>389</v>
      </c>
      <c r="J49" s="104" t="s">
        <v>389</v>
      </c>
      <c r="K49" s="104">
        <v>1</v>
      </c>
      <c r="L49" s="104">
        <f>M49*8</f>
        <v>16</v>
      </c>
      <c r="M49" s="104">
        <f>SUM(E49:K49)</f>
        <v>2</v>
      </c>
      <c r="N49" s="134">
        <f>N45</f>
        <v>90000</v>
      </c>
      <c r="O49" s="135">
        <f>M49*N49</f>
        <v>180000</v>
      </c>
      <c r="P49" s="136">
        <v>35</v>
      </c>
      <c r="Q49" s="132"/>
    </row>
    <row r="50" spans="1:17" ht="34.5" customHeight="1">
      <c r="A50" s="104">
        <v>36</v>
      </c>
      <c r="B50" s="105" t="s">
        <v>130</v>
      </c>
      <c r="C50" s="106" t="s">
        <v>177</v>
      </c>
      <c r="D50" s="106" t="s">
        <v>182</v>
      </c>
      <c r="E50" s="104" t="s">
        <v>389</v>
      </c>
      <c r="F50" s="104">
        <v>1</v>
      </c>
      <c r="G50" s="104" t="s">
        <v>389</v>
      </c>
      <c r="H50" s="104" t="s">
        <v>389</v>
      </c>
      <c r="I50" s="104" t="s">
        <v>389</v>
      </c>
      <c r="J50" s="104" t="s">
        <v>389</v>
      </c>
      <c r="K50" s="104">
        <v>1</v>
      </c>
      <c r="L50" s="104">
        <f t="shared" ref="L50:L70" si="7">M50*8</f>
        <v>16</v>
      </c>
      <c r="M50" s="104">
        <f>SUM(E50:K50)</f>
        <v>2</v>
      </c>
      <c r="N50" s="134">
        <f>N46</f>
        <v>90000</v>
      </c>
      <c r="O50" s="135">
        <f t="shared" ref="O50:O70" si="8">M50*N50</f>
        <v>180000</v>
      </c>
      <c r="P50" s="219">
        <v>36</v>
      </c>
    </row>
    <row r="51" spans="1:17" ht="34.5" customHeight="1">
      <c r="A51" s="104">
        <v>37</v>
      </c>
      <c r="B51" s="105" t="s">
        <v>137</v>
      </c>
      <c r="C51" s="106" t="s">
        <v>177</v>
      </c>
      <c r="D51" s="106" t="s">
        <v>182</v>
      </c>
      <c r="E51" s="104" t="s">
        <v>389</v>
      </c>
      <c r="F51" s="104">
        <v>1</v>
      </c>
      <c r="G51" s="104" t="s">
        <v>389</v>
      </c>
      <c r="H51" s="104" t="s">
        <v>389</v>
      </c>
      <c r="I51" s="104" t="s">
        <v>389</v>
      </c>
      <c r="J51" s="104" t="s">
        <v>389</v>
      </c>
      <c r="K51" s="104">
        <v>1</v>
      </c>
      <c r="L51" s="104">
        <f t="shared" si="7"/>
        <v>16</v>
      </c>
      <c r="M51" s="104">
        <f>SUM(E51:K51)</f>
        <v>2</v>
      </c>
      <c r="N51" s="134">
        <v>90000</v>
      </c>
      <c r="O51" s="135">
        <f t="shared" si="8"/>
        <v>180000</v>
      </c>
      <c r="P51" s="136">
        <v>37</v>
      </c>
    </row>
    <row r="52" spans="1:17" ht="34.5" customHeight="1">
      <c r="A52" s="104">
        <v>38</v>
      </c>
      <c r="B52" s="105" t="s">
        <v>313</v>
      </c>
      <c r="C52" s="106" t="s">
        <v>177</v>
      </c>
      <c r="D52" s="106" t="s">
        <v>182</v>
      </c>
      <c r="E52" s="104" t="s">
        <v>389</v>
      </c>
      <c r="F52" s="104">
        <v>1</v>
      </c>
      <c r="G52" s="104" t="s">
        <v>389</v>
      </c>
      <c r="H52" s="104" t="s">
        <v>389</v>
      </c>
      <c r="I52" s="104" t="s">
        <v>389</v>
      </c>
      <c r="J52" s="104" t="s">
        <v>389</v>
      </c>
      <c r="K52" s="104">
        <v>1</v>
      </c>
      <c r="L52" s="104">
        <f t="shared" si="7"/>
        <v>16</v>
      </c>
      <c r="M52" s="162">
        <f t="shared" ref="M52:M69" si="9">SUM(E52:K52)</f>
        <v>2</v>
      </c>
      <c r="N52" s="165">
        <v>90000</v>
      </c>
      <c r="O52" s="135">
        <f t="shared" si="8"/>
        <v>180000</v>
      </c>
      <c r="P52" s="219">
        <v>38</v>
      </c>
    </row>
    <row r="53" spans="1:17" ht="34.5" customHeight="1">
      <c r="A53" s="104">
        <v>39</v>
      </c>
      <c r="B53" s="105" t="s">
        <v>129</v>
      </c>
      <c r="C53" s="106" t="s">
        <v>177</v>
      </c>
      <c r="D53" s="106" t="s">
        <v>182</v>
      </c>
      <c r="E53" s="104" t="s">
        <v>389</v>
      </c>
      <c r="F53" s="104">
        <v>1</v>
      </c>
      <c r="G53" s="104" t="s">
        <v>389</v>
      </c>
      <c r="H53" s="104" t="s">
        <v>389</v>
      </c>
      <c r="I53" s="104" t="s">
        <v>389</v>
      </c>
      <c r="J53" s="104" t="s">
        <v>389</v>
      </c>
      <c r="K53" s="104">
        <v>1</v>
      </c>
      <c r="L53" s="104">
        <f t="shared" si="7"/>
        <v>16</v>
      </c>
      <c r="M53" s="162">
        <f t="shared" si="9"/>
        <v>2</v>
      </c>
      <c r="N53" s="165">
        <v>90000</v>
      </c>
      <c r="O53" s="135">
        <f t="shared" si="8"/>
        <v>180000</v>
      </c>
      <c r="P53" s="136">
        <v>39</v>
      </c>
    </row>
    <row r="54" spans="1:17" ht="34.5" customHeight="1">
      <c r="A54" s="104">
        <v>40</v>
      </c>
      <c r="B54" s="105" t="s">
        <v>195</v>
      </c>
      <c r="C54" s="106" t="s">
        <v>177</v>
      </c>
      <c r="D54" s="106" t="s">
        <v>182</v>
      </c>
      <c r="E54" s="104" t="s">
        <v>389</v>
      </c>
      <c r="F54" s="104">
        <v>1</v>
      </c>
      <c r="G54" s="104" t="s">
        <v>389</v>
      </c>
      <c r="H54" s="104" t="s">
        <v>389</v>
      </c>
      <c r="I54" s="104" t="s">
        <v>389</v>
      </c>
      <c r="J54" s="104" t="s">
        <v>389</v>
      </c>
      <c r="K54" s="104">
        <v>1</v>
      </c>
      <c r="L54" s="104">
        <f t="shared" si="7"/>
        <v>16</v>
      </c>
      <c r="M54" s="162">
        <f t="shared" si="9"/>
        <v>2</v>
      </c>
      <c r="N54" s="165">
        <v>90000</v>
      </c>
      <c r="O54" s="135">
        <f t="shared" si="8"/>
        <v>180000</v>
      </c>
      <c r="P54" s="219">
        <v>40</v>
      </c>
    </row>
    <row r="55" spans="1:17" ht="34.5" customHeight="1">
      <c r="A55" s="104">
        <v>41</v>
      </c>
      <c r="B55" s="105" t="s">
        <v>314</v>
      </c>
      <c r="C55" s="106" t="s">
        <v>177</v>
      </c>
      <c r="D55" s="106" t="s">
        <v>182</v>
      </c>
      <c r="E55" s="104" t="s">
        <v>389</v>
      </c>
      <c r="F55" s="104">
        <v>1</v>
      </c>
      <c r="G55" s="104" t="s">
        <v>389</v>
      </c>
      <c r="H55" s="104" t="s">
        <v>389</v>
      </c>
      <c r="I55" s="104" t="s">
        <v>389</v>
      </c>
      <c r="J55" s="104" t="s">
        <v>389</v>
      </c>
      <c r="K55" s="104">
        <v>1</v>
      </c>
      <c r="L55" s="104">
        <f t="shared" si="7"/>
        <v>16</v>
      </c>
      <c r="M55" s="162">
        <f t="shared" si="9"/>
        <v>2</v>
      </c>
      <c r="N55" s="134">
        <v>90000</v>
      </c>
      <c r="O55" s="135">
        <f t="shared" si="8"/>
        <v>180000</v>
      </c>
      <c r="P55" s="136">
        <v>41</v>
      </c>
    </row>
    <row r="56" spans="1:17" s="149" customFormat="1" ht="34.5" customHeight="1">
      <c r="A56" s="104">
        <v>42</v>
      </c>
      <c r="B56" s="105" t="s">
        <v>315</v>
      </c>
      <c r="C56" s="106" t="s">
        <v>177</v>
      </c>
      <c r="D56" s="106" t="s">
        <v>182</v>
      </c>
      <c r="E56" s="104" t="s">
        <v>389</v>
      </c>
      <c r="F56" s="104">
        <v>1</v>
      </c>
      <c r="G56" s="104" t="s">
        <v>389</v>
      </c>
      <c r="H56" s="104" t="s">
        <v>389</v>
      </c>
      <c r="I56" s="104" t="s">
        <v>389</v>
      </c>
      <c r="J56" s="104" t="s">
        <v>389</v>
      </c>
      <c r="K56" s="104">
        <v>1</v>
      </c>
      <c r="L56" s="104">
        <f t="shared" si="7"/>
        <v>16</v>
      </c>
      <c r="M56" s="162">
        <f t="shared" si="9"/>
        <v>2</v>
      </c>
      <c r="N56" s="134">
        <v>90000</v>
      </c>
      <c r="O56" s="135">
        <f t="shared" si="8"/>
        <v>180000</v>
      </c>
      <c r="P56" s="219">
        <v>42</v>
      </c>
      <c r="Q56" s="128"/>
    </row>
    <row r="57" spans="1:17" s="161" customFormat="1" ht="34.5" customHeight="1">
      <c r="A57" s="104">
        <v>43</v>
      </c>
      <c r="B57" s="105" t="s">
        <v>316</v>
      </c>
      <c r="C57" s="106" t="s">
        <v>177</v>
      </c>
      <c r="D57" s="106" t="s">
        <v>182</v>
      </c>
      <c r="E57" s="104" t="s">
        <v>389</v>
      </c>
      <c r="F57" s="104">
        <v>1</v>
      </c>
      <c r="G57" s="104" t="s">
        <v>389</v>
      </c>
      <c r="H57" s="104" t="s">
        <v>389</v>
      </c>
      <c r="I57" s="104" t="s">
        <v>389</v>
      </c>
      <c r="J57" s="104" t="s">
        <v>389</v>
      </c>
      <c r="K57" s="104">
        <v>1</v>
      </c>
      <c r="L57" s="104">
        <f t="shared" si="7"/>
        <v>16</v>
      </c>
      <c r="M57" s="162">
        <f t="shared" si="9"/>
        <v>2</v>
      </c>
      <c r="N57" s="134">
        <v>90000</v>
      </c>
      <c r="O57" s="135">
        <f t="shared" si="8"/>
        <v>180000</v>
      </c>
      <c r="P57" s="136">
        <v>43</v>
      </c>
      <c r="Q57" s="128"/>
    </row>
    <row r="58" spans="1:17" ht="33" customHeight="1">
      <c r="A58" s="104">
        <v>44</v>
      </c>
      <c r="B58" s="105" t="s">
        <v>317</v>
      </c>
      <c r="C58" s="106" t="s">
        <v>177</v>
      </c>
      <c r="D58" s="106" t="s">
        <v>182</v>
      </c>
      <c r="E58" s="104" t="s">
        <v>389</v>
      </c>
      <c r="F58" s="104">
        <v>1</v>
      </c>
      <c r="G58" s="104" t="s">
        <v>389</v>
      </c>
      <c r="H58" s="104" t="s">
        <v>389</v>
      </c>
      <c r="I58" s="104" t="s">
        <v>389</v>
      </c>
      <c r="J58" s="104" t="s">
        <v>389</v>
      </c>
      <c r="K58" s="104">
        <v>1</v>
      </c>
      <c r="L58" s="104">
        <f t="shared" si="7"/>
        <v>16</v>
      </c>
      <c r="M58" s="162">
        <f t="shared" si="9"/>
        <v>2</v>
      </c>
      <c r="N58" s="134">
        <v>90000</v>
      </c>
      <c r="O58" s="135">
        <f t="shared" si="8"/>
        <v>180000</v>
      </c>
      <c r="P58" s="219">
        <v>44</v>
      </c>
      <c r="Q58" s="128">
        <v>2</v>
      </c>
    </row>
    <row r="59" spans="1:17" ht="33" customHeight="1">
      <c r="A59" s="104">
        <v>45</v>
      </c>
      <c r="B59" s="105" t="s">
        <v>351</v>
      </c>
      <c r="C59" s="106" t="s">
        <v>177</v>
      </c>
      <c r="D59" s="106" t="s">
        <v>182</v>
      </c>
      <c r="E59" s="104" t="s">
        <v>389</v>
      </c>
      <c r="F59" s="104">
        <v>1</v>
      </c>
      <c r="G59" s="104" t="s">
        <v>389</v>
      </c>
      <c r="H59" s="104" t="s">
        <v>389</v>
      </c>
      <c r="I59" s="104" t="s">
        <v>389</v>
      </c>
      <c r="J59" s="104" t="s">
        <v>389</v>
      </c>
      <c r="K59" s="104">
        <v>1</v>
      </c>
      <c r="L59" s="104">
        <f t="shared" si="7"/>
        <v>16</v>
      </c>
      <c r="M59" s="162">
        <f t="shared" si="9"/>
        <v>2</v>
      </c>
      <c r="N59" s="134">
        <v>90000</v>
      </c>
      <c r="O59" s="135">
        <f t="shared" si="8"/>
        <v>180000</v>
      </c>
      <c r="P59" s="136">
        <v>45</v>
      </c>
      <c r="Q59" s="128">
        <v>3</v>
      </c>
    </row>
    <row r="60" spans="1:17" ht="33" customHeight="1">
      <c r="A60" s="104">
        <v>46</v>
      </c>
      <c r="B60" s="112" t="s">
        <v>216</v>
      </c>
      <c r="C60" s="106" t="s">
        <v>177</v>
      </c>
      <c r="D60" s="106" t="s">
        <v>182</v>
      </c>
      <c r="E60" s="104" t="s">
        <v>389</v>
      </c>
      <c r="F60" s="104">
        <v>1</v>
      </c>
      <c r="G60" s="104" t="s">
        <v>389</v>
      </c>
      <c r="H60" s="104" t="s">
        <v>389</v>
      </c>
      <c r="I60" s="104" t="s">
        <v>389</v>
      </c>
      <c r="J60" s="104" t="s">
        <v>389</v>
      </c>
      <c r="K60" s="104" t="s">
        <v>389</v>
      </c>
      <c r="L60" s="104">
        <f t="shared" si="7"/>
        <v>8</v>
      </c>
      <c r="M60" s="162">
        <f t="shared" si="9"/>
        <v>1</v>
      </c>
      <c r="N60" s="134">
        <v>90000</v>
      </c>
      <c r="O60" s="135">
        <f t="shared" si="8"/>
        <v>90000</v>
      </c>
      <c r="P60" s="219">
        <v>46</v>
      </c>
      <c r="Q60" s="225"/>
    </row>
    <row r="61" spans="1:17" ht="33" customHeight="1">
      <c r="A61" s="104">
        <v>47</v>
      </c>
      <c r="B61" s="105" t="s">
        <v>204</v>
      </c>
      <c r="C61" s="106" t="s">
        <v>177</v>
      </c>
      <c r="D61" s="106" t="s">
        <v>182</v>
      </c>
      <c r="E61" s="104" t="s">
        <v>389</v>
      </c>
      <c r="F61" s="104" t="s">
        <v>389</v>
      </c>
      <c r="G61" s="104">
        <v>1</v>
      </c>
      <c r="H61" s="104" t="s">
        <v>389</v>
      </c>
      <c r="I61" s="104" t="s">
        <v>389</v>
      </c>
      <c r="J61" s="104" t="s">
        <v>389</v>
      </c>
      <c r="K61" s="104" t="s">
        <v>389</v>
      </c>
      <c r="L61" s="104">
        <f t="shared" si="7"/>
        <v>8</v>
      </c>
      <c r="M61" s="162">
        <f t="shared" si="9"/>
        <v>1</v>
      </c>
      <c r="N61" s="134">
        <v>90000</v>
      </c>
      <c r="O61" s="135">
        <f t="shared" si="8"/>
        <v>90000</v>
      </c>
      <c r="P61" s="136">
        <v>47</v>
      </c>
      <c r="Q61" s="225"/>
    </row>
    <row r="62" spans="1:17" ht="33" customHeight="1">
      <c r="A62" s="104">
        <v>48</v>
      </c>
      <c r="B62" s="105" t="s">
        <v>318</v>
      </c>
      <c r="C62" s="106" t="s">
        <v>177</v>
      </c>
      <c r="D62" s="106" t="s">
        <v>182</v>
      </c>
      <c r="E62" s="104" t="s">
        <v>389</v>
      </c>
      <c r="F62" s="104" t="s">
        <v>389</v>
      </c>
      <c r="G62" s="104">
        <v>1</v>
      </c>
      <c r="H62" s="104" t="s">
        <v>389</v>
      </c>
      <c r="I62" s="104" t="s">
        <v>389</v>
      </c>
      <c r="J62" s="104" t="s">
        <v>389</v>
      </c>
      <c r="K62" s="104" t="s">
        <v>389</v>
      </c>
      <c r="L62" s="104">
        <f t="shared" si="7"/>
        <v>8</v>
      </c>
      <c r="M62" s="162">
        <f t="shared" si="9"/>
        <v>1</v>
      </c>
      <c r="N62" s="134">
        <v>90000</v>
      </c>
      <c r="O62" s="135">
        <f t="shared" si="8"/>
        <v>90000</v>
      </c>
      <c r="P62" s="219">
        <v>48</v>
      </c>
    </row>
    <row r="63" spans="1:17" ht="33" customHeight="1">
      <c r="A63" s="104">
        <v>49</v>
      </c>
      <c r="B63" s="105" t="s">
        <v>205</v>
      </c>
      <c r="C63" s="106" t="s">
        <v>177</v>
      </c>
      <c r="D63" s="106" t="s">
        <v>182</v>
      </c>
      <c r="E63" s="104" t="s">
        <v>389</v>
      </c>
      <c r="F63" s="104" t="s">
        <v>389</v>
      </c>
      <c r="G63" s="104">
        <v>1</v>
      </c>
      <c r="H63" s="104" t="s">
        <v>389</v>
      </c>
      <c r="I63" s="104" t="s">
        <v>389</v>
      </c>
      <c r="J63" s="104" t="s">
        <v>389</v>
      </c>
      <c r="K63" s="104" t="s">
        <v>389</v>
      </c>
      <c r="L63" s="104">
        <f t="shared" si="7"/>
        <v>8</v>
      </c>
      <c r="M63" s="162">
        <f t="shared" si="9"/>
        <v>1</v>
      </c>
      <c r="N63" s="134">
        <v>90000</v>
      </c>
      <c r="O63" s="135">
        <f t="shared" si="8"/>
        <v>90000</v>
      </c>
      <c r="P63" s="136">
        <v>49</v>
      </c>
    </row>
    <row r="64" spans="1:17" ht="33" customHeight="1">
      <c r="A64" s="104">
        <v>50</v>
      </c>
      <c r="B64" s="105" t="s">
        <v>207</v>
      </c>
      <c r="C64" s="106" t="s">
        <v>177</v>
      </c>
      <c r="D64" s="106" t="s">
        <v>182</v>
      </c>
      <c r="E64" s="104" t="s">
        <v>389</v>
      </c>
      <c r="F64" s="104" t="s">
        <v>389</v>
      </c>
      <c r="G64" s="104" t="s">
        <v>389</v>
      </c>
      <c r="H64" s="104" t="s">
        <v>389</v>
      </c>
      <c r="I64" s="104" t="s">
        <v>389</v>
      </c>
      <c r="J64" s="104" t="s">
        <v>389</v>
      </c>
      <c r="K64" s="104" t="s">
        <v>389</v>
      </c>
      <c r="L64" s="104">
        <f t="shared" si="7"/>
        <v>0</v>
      </c>
      <c r="M64" s="162">
        <f t="shared" si="9"/>
        <v>0</v>
      </c>
      <c r="N64" s="134">
        <v>90000</v>
      </c>
      <c r="O64" s="135">
        <f t="shared" si="8"/>
        <v>0</v>
      </c>
      <c r="P64" s="219">
        <v>50</v>
      </c>
      <c r="Q64" s="132"/>
    </row>
    <row r="65" spans="1:17" s="149" customFormat="1" ht="33" customHeight="1">
      <c r="A65" s="104">
        <v>51</v>
      </c>
      <c r="B65" s="105" t="s">
        <v>120</v>
      </c>
      <c r="C65" s="106" t="s">
        <v>177</v>
      </c>
      <c r="D65" s="106" t="s">
        <v>182</v>
      </c>
      <c r="E65" s="104" t="s">
        <v>389</v>
      </c>
      <c r="F65" s="104" t="s">
        <v>389</v>
      </c>
      <c r="G65" s="104" t="s">
        <v>389</v>
      </c>
      <c r="H65" s="104" t="s">
        <v>389</v>
      </c>
      <c r="I65" s="104" t="s">
        <v>389</v>
      </c>
      <c r="J65" s="104" t="s">
        <v>389</v>
      </c>
      <c r="K65" s="104" t="s">
        <v>389</v>
      </c>
      <c r="L65" s="104">
        <f t="shared" si="7"/>
        <v>0</v>
      </c>
      <c r="M65" s="162">
        <f t="shared" si="9"/>
        <v>0</v>
      </c>
      <c r="N65" s="134">
        <v>90000</v>
      </c>
      <c r="O65" s="135">
        <f t="shared" si="8"/>
        <v>0</v>
      </c>
      <c r="P65" s="136">
        <v>51</v>
      </c>
      <c r="Q65" s="128"/>
    </row>
    <row r="66" spans="1:17" s="161" customFormat="1" ht="33" customHeight="1">
      <c r="A66" s="104">
        <v>52</v>
      </c>
      <c r="B66" s="105" t="s">
        <v>196</v>
      </c>
      <c r="C66" s="106" t="s">
        <v>177</v>
      </c>
      <c r="D66" s="106" t="s">
        <v>182</v>
      </c>
      <c r="E66" s="104" t="s">
        <v>389</v>
      </c>
      <c r="F66" s="104" t="s">
        <v>389</v>
      </c>
      <c r="G66" s="104">
        <v>1</v>
      </c>
      <c r="H66" s="104" t="s">
        <v>389</v>
      </c>
      <c r="I66" s="104" t="s">
        <v>389</v>
      </c>
      <c r="J66" s="104" t="s">
        <v>389</v>
      </c>
      <c r="K66" s="104" t="s">
        <v>389</v>
      </c>
      <c r="L66" s="104">
        <f t="shared" si="7"/>
        <v>8</v>
      </c>
      <c r="M66" s="162">
        <f t="shared" si="9"/>
        <v>1</v>
      </c>
      <c r="N66" s="134">
        <v>90000</v>
      </c>
      <c r="O66" s="135">
        <f t="shared" si="8"/>
        <v>90000</v>
      </c>
      <c r="P66" s="219">
        <v>52</v>
      </c>
      <c r="Q66" s="128"/>
    </row>
    <row r="67" spans="1:17" ht="33" customHeight="1">
      <c r="A67" s="104">
        <v>53</v>
      </c>
      <c r="B67" s="105" t="s">
        <v>197</v>
      </c>
      <c r="C67" s="106" t="s">
        <v>177</v>
      </c>
      <c r="D67" s="106" t="s">
        <v>182</v>
      </c>
      <c r="E67" s="104" t="s">
        <v>389</v>
      </c>
      <c r="F67" s="104" t="s">
        <v>389</v>
      </c>
      <c r="G67" s="104">
        <v>1</v>
      </c>
      <c r="H67" s="104" t="s">
        <v>389</v>
      </c>
      <c r="I67" s="104" t="s">
        <v>389</v>
      </c>
      <c r="J67" s="104" t="s">
        <v>389</v>
      </c>
      <c r="K67" s="104" t="s">
        <v>389</v>
      </c>
      <c r="L67" s="104">
        <f t="shared" si="7"/>
        <v>8</v>
      </c>
      <c r="M67" s="162">
        <f t="shared" si="9"/>
        <v>1</v>
      </c>
      <c r="N67" s="134">
        <v>90000</v>
      </c>
      <c r="O67" s="135">
        <f t="shared" si="8"/>
        <v>90000</v>
      </c>
      <c r="P67" s="136">
        <v>53</v>
      </c>
    </row>
    <row r="68" spans="1:17" ht="33" customHeight="1">
      <c r="A68" s="104">
        <v>54</v>
      </c>
      <c r="B68" s="105" t="s">
        <v>198</v>
      </c>
      <c r="C68" s="106" t="s">
        <v>177</v>
      </c>
      <c r="D68" s="106" t="s">
        <v>182</v>
      </c>
      <c r="E68" s="104" t="s">
        <v>389</v>
      </c>
      <c r="F68" s="104" t="s">
        <v>389</v>
      </c>
      <c r="G68" s="104">
        <v>1</v>
      </c>
      <c r="H68" s="104" t="s">
        <v>389</v>
      </c>
      <c r="I68" s="104" t="s">
        <v>389</v>
      </c>
      <c r="J68" s="104" t="s">
        <v>389</v>
      </c>
      <c r="K68" s="104" t="s">
        <v>389</v>
      </c>
      <c r="L68" s="104">
        <f t="shared" si="7"/>
        <v>8</v>
      </c>
      <c r="M68" s="162">
        <f t="shared" si="9"/>
        <v>1</v>
      </c>
      <c r="N68" s="134">
        <v>90000</v>
      </c>
      <c r="O68" s="135">
        <f t="shared" si="8"/>
        <v>90000</v>
      </c>
      <c r="P68" s="219">
        <v>54</v>
      </c>
    </row>
    <row r="69" spans="1:17" ht="33" customHeight="1">
      <c r="A69" s="104">
        <v>55</v>
      </c>
      <c r="B69" s="105" t="s">
        <v>118</v>
      </c>
      <c r="C69" s="106" t="s">
        <v>177</v>
      </c>
      <c r="D69" s="106" t="s">
        <v>182</v>
      </c>
      <c r="E69" s="104" t="s">
        <v>389</v>
      </c>
      <c r="F69" s="104" t="s">
        <v>389</v>
      </c>
      <c r="G69" s="104">
        <v>1</v>
      </c>
      <c r="H69" s="104" t="s">
        <v>389</v>
      </c>
      <c r="I69" s="104" t="s">
        <v>389</v>
      </c>
      <c r="J69" s="104" t="s">
        <v>389</v>
      </c>
      <c r="K69" s="104" t="s">
        <v>389</v>
      </c>
      <c r="L69" s="104">
        <f t="shared" si="7"/>
        <v>8</v>
      </c>
      <c r="M69" s="104">
        <f t="shared" si="9"/>
        <v>1</v>
      </c>
      <c r="N69" s="134">
        <v>90000</v>
      </c>
      <c r="O69" s="135">
        <f t="shared" si="8"/>
        <v>90000</v>
      </c>
      <c r="P69" s="136">
        <v>55</v>
      </c>
    </row>
    <row r="70" spans="1:17" ht="33" customHeight="1">
      <c r="A70" s="104">
        <v>56</v>
      </c>
      <c r="B70" s="105" t="s">
        <v>119</v>
      </c>
      <c r="C70" s="106" t="s">
        <v>177</v>
      </c>
      <c r="D70" s="106" t="s">
        <v>182</v>
      </c>
      <c r="E70" s="104" t="s">
        <v>389</v>
      </c>
      <c r="F70" s="104" t="s">
        <v>389</v>
      </c>
      <c r="G70" s="104">
        <v>1</v>
      </c>
      <c r="H70" s="104" t="s">
        <v>389</v>
      </c>
      <c r="I70" s="104" t="s">
        <v>389</v>
      </c>
      <c r="J70" s="104" t="s">
        <v>389</v>
      </c>
      <c r="K70" s="104" t="s">
        <v>389</v>
      </c>
      <c r="L70" s="104">
        <f t="shared" si="7"/>
        <v>8</v>
      </c>
      <c r="M70" s="104">
        <f>SUM(E70:K70)</f>
        <v>1</v>
      </c>
      <c r="N70" s="134">
        <v>90000</v>
      </c>
      <c r="O70" s="135">
        <f t="shared" si="8"/>
        <v>90000</v>
      </c>
      <c r="P70" s="219">
        <v>56</v>
      </c>
    </row>
    <row r="71" spans="1:17" ht="33" customHeight="1">
      <c r="A71" s="143"/>
      <c r="B71" s="144"/>
      <c r="C71" s="145"/>
      <c r="D71" s="145"/>
      <c r="E71" s="143"/>
      <c r="F71" s="143"/>
      <c r="G71" s="143"/>
      <c r="H71" s="143"/>
      <c r="I71" s="143"/>
      <c r="J71" s="143"/>
      <c r="K71" s="143"/>
      <c r="L71" s="143"/>
      <c r="M71" s="143"/>
      <c r="N71" s="146"/>
      <c r="O71" s="147"/>
      <c r="P71" s="148"/>
    </row>
    <row r="72" spans="1:17" ht="33" customHeight="1">
      <c r="A72" s="155"/>
      <c r="B72" s="156"/>
      <c r="C72" s="157"/>
      <c r="D72" s="157"/>
      <c r="E72" s="155"/>
      <c r="F72" s="155"/>
      <c r="G72" s="155"/>
      <c r="H72" s="155"/>
      <c r="I72" s="155"/>
      <c r="J72" s="155"/>
      <c r="K72" s="155"/>
      <c r="L72" s="155"/>
      <c r="M72" s="155"/>
      <c r="N72" s="158"/>
      <c r="O72" s="159"/>
      <c r="P72" s="160"/>
    </row>
    <row r="73" spans="1:17" ht="33" customHeight="1">
      <c r="A73" s="104">
        <v>57</v>
      </c>
      <c r="B73" s="105" t="s">
        <v>122</v>
      </c>
      <c r="C73" s="106" t="s">
        <v>177</v>
      </c>
      <c r="D73" s="106" t="s">
        <v>182</v>
      </c>
      <c r="E73" s="104" t="s">
        <v>389</v>
      </c>
      <c r="F73" s="104" t="s">
        <v>389</v>
      </c>
      <c r="G73" s="104">
        <v>1</v>
      </c>
      <c r="H73" s="104" t="s">
        <v>389</v>
      </c>
      <c r="I73" s="104" t="s">
        <v>389</v>
      </c>
      <c r="J73" s="104" t="s">
        <v>389</v>
      </c>
      <c r="K73" s="104" t="s">
        <v>389</v>
      </c>
      <c r="L73" s="104">
        <f>M73*8</f>
        <v>8</v>
      </c>
      <c r="M73" s="162">
        <f>SUM(E73:K73)</f>
        <v>1</v>
      </c>
      <c r="N73" s="134">
        <v>90000</v>
      </c>
      <c r="O73" s="135">
        <f>M73*N73</f>
        <v>90000</v>
      </c>
      <c r="P73" s="136">
        <v>57</v>
      </c>
    </row>
    <row r="74" spans="1:17" ht="33" customHeight="1">
      <c r="A74" s="162">
        <v>58</v>
      </c>
      <c r="B74" s="105" t="s">
        <v>121</v>
      </c>
      <c r="C74" s="106" t="s">
        <v>177</v>
      </c>
      <c r="D74" s="106" t="s">
        <v>182</v>
      </c>
      <c r="E74" s="104" t="s">
        <v>389</v>
      </c>
      <c r="F74" s="104" t="s">
        <v>389</v>
      </c>
      <c r="G74" s="104">
        <v>1</v>
      </c>
      <c r="H74" s="104" t="s">
        <v>389</v>
      </c>
      <c r="I74" s="104" t="s">
        <v>389</v>
      </c>
      <c r="J74" s="104" t="s">
        <v>389</v>
      </c>
      <c r="K74" s="104" t="s">
        <v>389</v>
      </c>
      <c r="L74" s="104">
        <f t="shared" ref="L74:L94" si="10">M74*8</f>
        <v>8</v>
      </c>
      <c r="M74" s="162">
        <f t="shared" ref="M74:M90" si="11">SUM(E74:K74)</f>
        <v>1</v>
      </c>
      <c r="N74" s="134">
        <v>90000</v>
      </c>
      <c r="O74" s="135">
        <f t="shared" ref="O74:O94" si="12">M74*N74</f>
        <v>90000</v>
      </c>
      <c r="P74" s="169">
        <v>58</v>
      </c>
    </row>
    <row r="75" spans="1:17" ht="35.25" customHeight="1">
      <c r="A75" s="104">
        <v>59</v>
      </c>
      <c r="B75" s="105" t="s">
        <v>199</v>
      </c>
      <c r="C75" s="106" t="s">
        <v>177</v>
      </c>
      <c r="D75" s="106" t="s">
        <v>182</v>
      </c>
      <c r="E75" s="104" t="s">
        <v>389</v>
      </c>
      <c r="F75" s="104" t="s">
        <v>389</v>
      </c>
      <c r="G75" s="104">
        <v>1</v>
      </c>
      <c r="H75" s="104" t="s">
        <v>389</v>
      </c>
      <c r="I75" s="104" t="s">
        <v>389</v>
      </c>
      <c r="J75" s="104" t="s">
        <v>389</v>
      </c>
      <c r="K75" s="104" t="s">
        <v>389</v>
      </c>
      <c r="L75" s="104">
        <f t="shared" si="10"/>
        <v>8</v>
      </c>
      <c r="M75" s="162">
        <f t="shared" si="11"/>
        <v>1</v>
      </c>
      <c r="N75" s="134">
        <v>90000</v>
      </c>
      <c r="O75" s="135">
        <f t="shared" si="12"/>
        <v>90000</v>
      </c>
      <c r="P75" s="136">
        <v>59</v>
      </c>
    </row>
    <row r="76" spans="1:17" ht="44.25" customHeight="1">
      <c r="A76" s="162">
        <v>60</v>
      </c>
      <c r="B76" s="105" t="s">
        <v>319</v>
      </c>
      <c r="C76" s="106" t="s">
        <v>177</v>
      </c>
      <c r="D76" s="106" t="s">
        <v>182</v>
      </c>
      <c r="E76" s="104" t="s">
        <v>389</v>
      </c>
      <c r="F76" s="104" t="s">
        <v>389</v>
      </c>
      <c r="G76" s="104">
        <v>1</v>
      </c>
      <c r="H76" s="104" t="s">
        <v>389</v>
      </c>
      <c r="I76" s="104" t="s">
        <v>389</v>
      </c>
      <c r="J76" s="104" t="s">
        <v>389</v>
      </c>
      <c r="K76" s="104" t="s">
        <v>389</v>
      </c>
      <c r="L76" s="104">
        <f t="shared" si="10"/>
        <v>8</v>
      </c>
      <c r="M76" s="162">
        <f t="shared" si="11"/>
        <v>1</v>
      </c>
      <c r="N76" s="134">
        <v>90000</v>
      </c>
      <c r="O76" s="135">
        <f t="shared" si="12"/>
        <v>90000</v>
      </c>
      <c r="P76" s="169">
        <v>60</v>
      </c>
    </row>
    <row r="77" spans="1:17" ht="44.25" customHeight="1">
      <c r="A77" s="104">
        <v>61</v>
      </c>
      <c r="B77" s="105" t="s">
        <v>210</v>
      </c>
      <c r="C77" s="106" t="s">
        <v>177</v>
      </c>
      <c r="D77" s="106" t="s">
        <v>182</v>
      </c>
      <c r="E77" s="104" t="s">
        <v>389</v>
      </c>
      <c r="F77" s="104" t="s">
        <v>389</v>
      </c>
      <c r="G77" s="104">
        <v>1</v>
      </c>
      <c r="H77" s="104" t="s">
        <v>389</v>
      </c>
      <c r="I77" s="104" t="s">
        <v>389</v>
      </c>
      <c r="J77" s="104" t="s">
        <v>389</v>
      </c>
      <c r="K77" s="104" t="s">
        <v>389</v>
      </c>
      <c r="L77" s="104">
        <f t="shared" si="10"/>
        <v>8</v>
      </c>
      <c r="M77" s="162">
        <f t="shared" si="11"/>
        <v>1</v>
      </c>
      <c r="N77" s="134">
        <v>90000</v>
      </c>
      <c r="O77" s="135">
        <f t="shared" si="12"/>
        <v>90000</v>
      </c>
      <c r="P77" s="136">
        <v>61</v>
      </c>
      <c r="Q77" s="128">
        <v>3</v>
      </c>
    </row>
    <row r="78" spans="1:17" ht="33" customHeight="1">
      <c r="A78" s="162">
        <v>62</v>
      </c>
      <c r="B78" s="105" t="s">
        <v>211</v>
      </c>
      <c r="C78" s="106" t="s">
        <v>177</v>
      </c>
      <c r="D78" s="106" t="s">
        <v>182</v>
      </c>
      <c r="E78" s="104" t="s">
        <v>389</v>
      </c>
      <c r="F78" s="104" t="s">
        <v>389</v>
      </c>
      <c r="G78" s="104">
        <v>1</v>
      </c>
      <c r="H78" s="104" t="s">
        <v>389</v>
      </c>
      <c r="I78" s="104" t="s">
        <v>389</v>
      </c>
      <c r="J78" s="104" t="s">
        <v>389</v>
      </c>
      <c r="K78" s="104" t="s">
        <v>389</v>
      </c>
      <c r="L78" s="104">
        <f t="shared" si="10"/>
        <v>8</v>
      </c>
      <c r="M78" s="162">
        <f>SUM(E78:K78)</f>
        <v>1</v>
      </c>
      <c r="N78" s="134">
        <v>90000</v>
      </c>
      <c r="O78" s="135">
        <f t="shared" si="12"/>
        <v>90000</v>
      </c>
      <c r="P78" s="169">
        <v>62</v>
      </c>
      <c r="Q78" s="128">
        <v>4</v>
      </c>
    </row>
    <row r="79" spans="1:17" ht="33" customHeight="1">
      <c r="A79" s="104">
        <v>63</v>
      </c>
      <c r="B79" s="105" t="str">
        <f>'D.HADIR III MINGGU I'!B130</f>
        <v>Putu Suardika</v>
      </c>
      <c r="C79" s="106" t="s">
        <v>177</v>
      </c>
      <c r="D79" s="106" t="s">
        <v>182</v>
      </c>
      <c r="E79" s="104" t="s">
        <v>389</v>
      </c>
      <c r="F79" s="104" t="s">
        <v>389</v>
      </c>
      <c r="G79" s="104">
        <v>1</v>
      </c>
      <c r="H79" s="104" t="s">
        <v>389</v>
      </c>
      <c r="I79" s="104" t="s">
        <v>389</v>
      </c>
      <c r="J79" s="104" t="s">
        <v>389</v>
      </c>
      <c r="K79" s="104" t="s">
        <v>389</v>
      </c>
      <c r="L79" s="104">
        <f t="shared" si="10"/>
        <v>8</v>
      </c>
      <c r="M79" s="162">
        <f>SUM(E79:K79)</f>
        <v>1</v>
      </c>
      <c r="N79" s="134">
        <v>90000</v>
      </c>
      <c r="O79" s="135">
        <f t="shared" si="12"/>
        <v>90000</v>
      </c>
      <c r="P79" s="136">
        <v>63</v>
      </c>
    </row>
    <row r="80" spans="1:17" ht="33" customHeight="1">
      <c r="A80" s="162">
        <v>64</v>
      </c>
      <c r="B80" s="105" t="s">
        <v>139</v>
      </c>
      <c r="C80" s="106" t="s">
        <v>177</v>
      </c>
      <c r="D80" s="106" t="s">
        <v>182</v>
      </c>
      <c r="E80" s="104" t="s">
        <v>389</v>
      </c>
      <c r="F80" s="104" t="s">
        <v>389</v>
      </c>
      <c r="G80" s="104">
        <v>1</v>
      </c>
      <c r="H80" s="104" t="s">
        <v>389</v>
      </c>
      <c r="I80" s="104" t="s">
        <v>389</v>
      </c>
      <c r="J80" s="104" t="s">
        <v>389</v>
      </c>
      <c r="K80" s="104" t="s">
        <v>389</v>
      </c>
      <c r="L80" s="104">
        <f t="shared" si="10"/>
        <v>8</v>
      </c>
      <c r="M80" s="162">
        <f t="shared" si="11"/>
        <v>1</v>
      </c>
      <c r="N80" s="134">
        <v>90000</v>
      </c>
      <c r="O80" s="135">
        <f t="shared" si="12"/>
        <v>90000</v>
      </c>
      <c r="P80" s="169">
        <v>64</v>
      </c>
    </row>
    <row r="81" spans="1:17" ht="33" customHeight="1">
      <c r="A81" s="104">
        <v>65</v>
      </c>
      <c r="B81" s="105" t="s">
        <v>136</v>
      </c>
      <c r="C81" s="106" t="s">
        <v>177</v>
      </c>
      <c r="D81" s="106" t="s">
        <v>182</v>
      </c>
      <c r="E81" s="104" t="s">
        <v>389</v>
      </c>
      <c r="F81" s="104" t="s">
        <v>389</v>
      </c>
      <c r="G81" s="104">
        <v>1</v>
      </c>
      <c r="H81" s="104" t="s">
        <v>389</v>
      </c>
      <c r="I81" s="104" t="s">
        <v>389</v>
      </c>
      <c r="J81" s="104" t="s">
        <v>389</v>
      </c>
      <c r="K81" s="104" t="s">
        <v>389</v>
      </c>
      <c r="L81" s="104">
        <f t="shared" si="10"/>
        <v>8</v>
      </c>
      <c r="M81" s="162">
        <f t="shared" si="11"/>
        <v>1</v>
      </c>
      <c r="N81" s="134">
        <v>90000</v>
      </c>
      <c r="O81" s="135">
        <f t="shared" si="12"/>
        <v>90000</v>
      </c>
      <c r="P81" s="136">
        <v>65</v>
      </c>
    </row>
    <row r="82" spans="1:17" ht="36" customHeight="1">
      <c r="A82" s="162">
        <v>66</v>
      </c>
      <c r="B82" s="105" t="s">
        <v>140</v>
      </c>
      <c r="C82" s="106" t="s">
        <v>177</v>
      </c>
      <c r="D82" s="106" t="s">
        <v>182</v>
      </c>
      <c r="E82" s="104" t="s">
        <v>389</v>
      </c>
      <c r="F82" s="104" t="s">
        <v>389</v>
      </c>
      <c r="G82" s="104">
        <v>1</v>
      </c>
      <c r="H82" s="104" t="s">
        <v>389</v>
      </c>
      <c r="I82" s="104" t="s">
        <v>389</v>
      </c>
      <c r="J82" s="104" t="s">
        <v>389</v>
      </c>
      <c r="K82" s="104" t="s">
        <v>389</v>
      </c>
      <c r="L82" s="104">
        <f t="shared" si="10"/>
        <v>8</v>
      </c>
      <c r="M82" s="162">
        <f t="shared" si="11"/>
        <v>1</v>
      </c>
      <c r="N82" s="134">
        <v>90000</v>
      </c>
      <c r="O82" s="135">
        <f t="shared" si="12"/>
        <v>90000</v>
      </c>
      <c r="P82" s="169">
        <v>66</v>
      </c>
    </row>
    <row r="83" spans="1:17" ht="36" customHeight="1">
      <c r="A83" s="104">
        <v>67</v>
      </c>
      <c r="B83" s="105" t="s">
        <v>141</v>
      </c>
      <c r="C83" s="106" t="s">
        <v>177</v>
      </c>
      <c r="D83" s="106" t="s">
        <v>182</v>
      </c>
      <c r="E83" s="104" t="s">
        <v>389</v>
      </c>
      <c r="F83" s="104" t="s">
        <v>389</v>
      </c>
      <c r="G83" s="104">
        <v>1</v>
      </c>
      <c r="H83" s="104" t="s">
        <v>389</v>
      </c>
      <c r="I83" s="104" t="s">
        <v>389</v>
      </c>
      <c r="J83" s="104" t="s">
        <v>389</v>
      </c>
      <c r="K83" s="104" t="s">
        <v>389</v>
      </c>
      <c r="L83" s="104">
        <f t="shared" si="10"/>
        <v>8</v>
      </c>
      <c r="M83" s="162">
        <f t="shared" si="11"/>
        <v>1</v>
      </c>
      <c r="N83" s="134">
        <v>90000</v>
      </c>
      <c r="O83" s="135">
        <f t="shared" si="12"/>
        <v>90000</v>
      </c>
      <c r="P83" s="136">
        <v>67</v>
      </c>
    </row>
    <row r="84" spans="1:17" ht="36.75" customHeight="1">
      <c r="A84" s="162">
        <v>68</v>
      </c>
      <c r="B84" s="105" t="s">
        <v>320</v>
      </c>
      <c r="C84" s="106" t="s">
        <v>177</v>
      </c>
      <c r="D84" s="106" t="s">
        <v>182</v>
      </c>
      <c r="E84" s="104" t="s">
        <v>389</v>
      </c>
      <c r="F84" s="104" t="s">
        <v>389</v>
      </c>
      <c r="G84" s="104">
        <v>1</v>
      </c>
      <c r="H84" s="104" t="s">
        <v>389</v>
      </c>
      <c r="I84" s="104" t="s">
        <v>389</v>
      </c>
      <c r="J84" s="104" t="s">
        <v>389</v>
      </c>
      <c r="K84" s="104" t="s">
        <v>389</v>
      </c>
      <c r="L84" s="104">
        <f t="shared" si="10"/>
        <v>8</v>
      </c>
      <c r="M84" s="162">
        <f t="shared" si="11"/>
        <v>1</v>
      </c>
      <c r="N84" s="134">
        <v>90000</v>
      </c>
      <c r="O84" s="135">
        <f t="shared" si="12"/>
        <v>90000</v>
      </c>
      <c r="P84" s="169">
        <v>68</v>
      </c>
    </row>
    <row r="85" spans="1:17" ht="36.75" customHeight="1">
      <c r="A85" s="104">
        <v>69</v>
      </c>
      <c r="B85" s="105" t="s">
        <v>321</v>
      </c>
      <c r="C85" s="106" t="s">
        <v>177</v>
      </c>
      <c r="D85" s="106" t="s">
        <v>182</v>
      </c>
      <c r="E85" s="104" t="s">
        <v>389</v>
      </c>
      <c r="F85" s="104" t="s">
        <v>389</v>
      </c>
      <c r="G85" s="104">
        <v>1</v>
      </c>
      <c r="H85" s="104" t="s">
        <v>389</v>
      </c>
      <c r="I85" s="104" t="s">
        <v>389</v>
      </c>
      <c r="J85" s="104" t="s">
        <v>389</v>
      </c>
      <c r="K85" s="104" t="s">
        <v>389</v>
      </c>
      <c r="L85" s="104">
        <f t="shared" si="10"/>
        <v>8</v>
      </c>
      <c r="M85" s="162">
        <f t="shared" si="11"/>
        <v>1</v>
      </c>
      <c r="N85" s="134">
        <v>90000</v>
      </c>
      <c r="O85" s="135">
        <f t="shared" si="12"/>
        <v>90000</v>
      </c>
      <c r="P85" s="136">
        <v>69</v>
      </c>
    </row>
    <row r="86" spans="1:17" ht="36.75" customHeight="1">
      <c r="A86" s="162">
        <v>70</v>
      </c>
      <c r="B86" s="105" t="s">
        <v>322</v>
      </c>
      <c r="C86" s="106" t="s">
        <v>177</v>
      </c>
      <c r="D86" s="106" t="s">
        <v>182</v>
      </c>
      <c r="E86" s="104" t="s">
        <v>389</v>
      </c>
      <c r="F86" s="104" t="s">
        <v>389</v>
      </c>
      <c r="G86" s="104">
        <v>1</v>
      </c>
      <c r="H86" s="104" t="s">
        <v>389</v>
      </c>
      <c r="I86" s="104" t="s">
        <v>389</v>
      </c>
      <c r="J86" s="104" t="s">
        <v>389</v>
      </c>
      <c r="K86" s="104" t="s">
        <v>389</v>
      </c>
      <c r="L86" s="104">
        <f t="shared" si="10"/>
        <v>8</v>
      </c>
      <c r="M86" s="162">
        <f t="shared" si="11"/>
        <v>1</v>
      </c>
      <c r="N86" s="134">
        <v>90000</v>
      </c>
      <c r="O86" s="135">
        <f t="shared" si="12"/>
        <v>90000</v>
      </c>
      <c r="P86" s="169">
        <v>70</v>
      </c>
    </row>
    <row r="87" spans="1:17" ht="36.75" customHeight="1">
      <c r="A87" s="104">
        <v>71</v>
      </c>
      <c r="B87" s="105" t="s">
        <v>143</v>
      </c>
      <c r="C87" s="106" t="s">
        <v>177</v>
      </c>
      <c r="D87" s="106" t="s">
        <v>182</v>
      </c>
      <c r="E87" s="104" t="s">
        <v>389</v>
      </c>
      <c r="F87" s="104" t="s">
        <v>389</v>
      </c>
      <c r="G87" s="104">
        <v>1</v>
      </c>
      <c r="H87" s="104" t="s">
        <v>389</v>
      </c>
      <c r="I87" s="104" t="s">
        <v>389</v>
      </c>
      <c r="J87" s="104" t="s">
        <v>389</v>
      </c>
      <c r="K87" s="104" t="s">
        <v>389</v>
      </c>
      <c r="L87" s="104">
        <f t="shared" si="10"/>
        <v>8</v>
      </c>
      <c r="M87" s="162">
        <f t="shared" si="11"/>
        <v>1</v>
      </c>
      <c r="N87" s="134">
        <v>90000</v>
      </c>
      <c r="O87" s="135">
        <f t="shared" si="12"/>
        <v>90000</v>
      </c>
      <c r="P87" s="136">
        <v>71</v>
      </c>
      <c r="Q87" s="132"/>
    </row>
    <row r="88" spans="1:17" ht="36.75" customHeight="1">
      <c r="A88" s="162">
        <v>72</v>
      </c>
      <c r="B88" s="105" t="s">
        <v>144</v>
      </c>
      <c r="C88" s="106" t="s">
        <v>177</v>
      </c>
      <c r="D88" s="106" t="s">
        <v>182</v>
      </c>
      <c r="E88" s="104" t="s">
        <v>389</v>
      </c>
      <c r="F88" s="104" t="s">
        <v>389</v>
      </c>
      <c r="G88" s="104">
        <v>1</v>
      </c>
      <c r="H88" s="104" t="s">
        <v>389</v>
      </c>
      <c r="I88" s="104" t="s">
        <v>389</v>
      </c>
      <c r="J88" s="104" t="s">
        <v>389</v>
      </c>
      <c r="K88" s="104" t="s">
        <v>389</v>
      </c>
      <c r="L88" s="104">
        <f t="shared" si="10"/>
        <v>8</v>
      </c>
      <c r="M88" s="162">
        <f t="shared" si="11"/>
        <v>1</v>
      </c>
      <c r="N88" s="134">
        <v>90000</v>
      </c>
      <c r="O88" s="135">
        <f t="shared" si="12"/>
        <v>90000</v>
      </c>
      <c r="P88" s="169">
        <v>72</v>
      </c>
    </row>
    <row r="89" spans="1:17" ht="36.75" customHeight="1">
      <c r="A89" s="104">
        <v>73</v>
      </c>
      <c r="B89" s="105" t="s">
        <v>145</v>
      </c>
      <c r="C89" s="106" t="s">
        <v>177</v>
      </c>
      <c r="D89" s="106" t="s">
        <v>182</v>
      </c>
      <c r="E89" s="104" t="s">
        <v>389</v>
      </c>
      <c r="F89" s="104" t="s">
        <v>389</v>
      </c>
      <c r="G89" s="104">
        <v>1</v>
      </c>
      <c r="H89" s="104" t="s">
        <v>389</v>
      </c>
      <c r="I89" s="104" t="s">
        <v>389</v>
      </c>
      <c r="J89" s="104" t="s">
        <v>389</v>
      </c>
      <c r="K89" s="104" t="s">
        <v>389</v>
      </c>
      <c r="L89" s="104">
        <f t="shared" si="10"/>
        <v>8</v>
      </c>
      <c r="M89" s="162">
        <f t="shared" si="11"/>
        <v>1</v>
      </c>
      <c r="N89" s="134">
        <v>90000</v>
      </c>
      <c r="O89" s="135">
        <f t="shared" si="12"/>
        <v>90000</v>
      </c>
      <c r="P89" s="136">
        <v>73</v>
      </c>
    </row>
    <row r="90" spans="1:17" ht="36.75" customHeight="1">
      <c r="A90" s="162">
        <v>74</v>
      </c>
      <c r="B90" s="139" t="s">
        <v>146</v>
      </c>
      <c r="C90" s="140" t="s">
        <v>177</v>
      </c>
      <c r="D90" s="140" t="s">
        <v>182</v>
      </c>
      <c r="E90" s="104" t="s">
        <v>389</v>
      </c>
      <c r="F90" s="104" t="s">
        <v>389</v>
      </c>
      <c r="G90" s="104">
        <v>1</v>
      </c>
      <c r="H90" s="104" t="s">
        <v>389</v>
      </c>
      <c r="I90" s="104" t="s">
        <v>389</v>
      </c>
      <c r="J90" s="104" t="s">
        <v>389</v>
      </c>
      <c r="K90" s="104" t="s">
        <v>389</v>
      </c>
      <c r="L90" s="104">
        <f t="shared" si="10"/>
        <v>8</v>
      </c>
      <c r="M90" s="162">
        <f t="shared" si="11"/>
        <v>1</v>
      </c>
      <c r="N90" s="142">
        <v>90000</v>
      </c>
      <c r="O90" s="135">
        <f t="shared" si="12"/>
        <v>90000</v>
      </c>
      <c r="P90" s="169">
        <v>74</v>
      </c>
    </row>
    <row r="91" spans="1:17" ht="36.75" customHeight="1">
      <c r="A91" s="104">
        <v>75</v>
      </c>
      <c r="B91" s="105" t="s">
        <v>147</v>
      </c>
      <c r="C91" s="106" t="s">
        <v>177</v>
      </c>
      <c r="D91" s="106" t="s">
        <v>182</v>
      </c>
      <c r="E91" s="104" t="s">
        <v>389</v>
      </c>
      <c r="F91" s="104" t="s">
        <v>389</v>
      </c>
      <c r="G91" s="104">
        <v>1</v>
      </c>
      <c r="H91" s="104" t="s">
        <v>389</v>
      </c>
      <c r="I91" s="104" t="s">
        <v>389</v>
      </c>
      <c r="J91" s="104" t="s">
        <v>389</v>
      </c>
      <c r="K91" s="104" t="s">
        <v>389</v>
      </c>
      <c r="L91" s="104">
        <f t="shared" si="10"/>
        <v>8</v>
      </c>
      <c r="M91" s="104">
        <f>SUM(E91:K91)</f>
        <v>1</v>
      </c>
      <c r="N91" s="134">
        <v>90000</v>
      </c>
      <c r="O91" s="135">
        <f t="shared" si="12"/>
        <v>90000</v>
      </c>
      <c r="P91" s="136">
        <v>75</v>
      </c>
    </row>
    <row r="92" spans="1:17" ht="36.75" customHeight="1">
      <c r="A92" s="162">
        <v>76</v>
      </c>
      <c r="B92" s="163" t="s">
        <v>148</v>
      </c>
      <c r="C92" s="164" t="s">
        <v>177</v>
      </c>
      <c r="D92" s="164" t="s">
        <v>182</v>
      </c>
      <c r="E92" s="104" t="s">
        <v>389</v>
      </c>
      <c r="F92" s="104" t="s">
        <v>389</v>
      </c>
      <c r="G92" s="104">
        <v>1</v>
      </c>
      <c r="H92" s="104" t="s">
        <v>389</v>
      </c>
      <c r="I92" s="104" t="s">
        <v>389</v>
      </c>
      <c r="J92" s="104" t="s">
        <v>389</v>
      </c>
      <c r="K92" s="104" t="s">
        <v>389</v>
      </c>
      <c r="L92" s="104">
        <f t="shared" si="10"/>
        <v>8</v>
      </c>
      <c r="M92" s="162">
        <f>SUM(E92:K92)</f>
        <v>1</v>
      </c>
      <c r="N92" s="171">
        <v>90000</v>
      </c>
      <c r="O92" s="135">
        <f t="shared" si="12"/>
        <v>90000</v>
      </c>
      <c r="P92" s="169">
        <v>76</v>
      </c>
    </row>
    <row r="93" spans="1:17" ht="36.75" customHeight="1">
      <c r="A93" s="104">
        <v>77</v>
      </c>
      <c r="B93" s="105" t="s">
        <v>149</v>
      </c>
      <c r="C93" s="106" t="s">
        <v>177</v>
      </c>
      <c r="D93" s="106" t="s">
        <v>182</v>
      </c>
      <c r="E93" s="104" t="s">
        <v>389</v>
      </c>
      <c r="F93" s="104" t="s">
        <v>389</v>
      </c>
      <c r="G93" s="104">
        <v>1</v>
      </c>
      <c r="H93" s="104" t="s">
        <v>389</v>
      </c>
      <c r="I93" s="104" t="s">
        <v>389</v>
      </c>
      <c r="J93" s="104" t="s">
        <v>389</v>
      </c>
      <c r="K93" s="104" t="s">
        <v>389</v>
      </c>
      <c r="L93" s="104">
        <f t="shared" si="10"/>
        <v>8</v>
      </c>
      <c r="M93" s="162">
        <f t="shared" ref="M93:M108" si="13">SUM(E93:K93)</f>
        <v>1</v>
      </c>
      <c r="N93" s="134">
        <v>90000</v>
      </c>
      <c r="O93" s="135">
        <f t="shared" si="12"/>
        <v>90000</v>
      </c>
      <c r="P93" s="136">
        <v>77</v>
      </c>
    </row>
    <row r="94" spans="1:17" ht="36.75" customHeight="1">
      <c r="A94" s="162">
        <v>78</v>
      </c>
      <c r="B94" s="105" t="s">
        <v>213</v>
      </c>
      <c r="C94" s="106" t="s">
        <v>177</v>
      </c>
      <c r="D94" s="106" t="s">
        <v>182</v>
      </c>
      <c r="E94" s="104" t="s">
        <v>389</v>
      </c>
      <c r="F94" s="104" t="s">
        <v>389</v>
      </c>
      <c r="G94" s="104">
        <v>1</v>
      </c>
      <c r="H94" s="104" t="s">
        <v>389</v>
      </c>
      <c r="I94" s="104" t="s">
        <v>389</v>
      </c>
      <c r="J94" s="104" t="s">
        <v>389</v>
      </c>
      <c r="K94" s="104" t="s">
        <v>389</v>
      </c>
      <c r="L94" s="104">
        <f t="shared" si="10"/>
        <v>8</v>
      </c>
      <c r="M94" s="162">
        <f>SUM(E94:K94)</f>
        <v>1</v>
      </c>
      <c r="N94" s="134">
        <v>90000</v>
      </c>
      <c r="O94" s="135">
        <f t="shared" si="12"/>
        <v>90000</v>
      </c>
      <c r="P94" s="169">
        <v>78</v>
      </c>
    </row>
    <row r="95" spans="1:17" ht="36.75" customHeight="1">
      <c r="A95" s="284"/>
      <c r="B95" s="285"/>
      <c r="C95" s="286"/>
      <c r="D95" s="286"/>
      <c r="E95" s="284"/>
      <c r="F95" s="284"/>
      <c r="G95" s="284"/>
      <c r="H95" s="284"/>
      <c r="I95" s="284"/>
      <c r="J95" s="284"/>
      <c r="K95" s="284"/>
      <c r="L95" s="284"/>
      <c r="M95" s="284"/>
      <c r="N95" s="287"/>
      <c r="O95" s="288"/>
      <c r="P95" s="289"/>
      <c r="Q95" s="128">
        <v>4</v>
      </c>
    </row>
    <row r="96" spans="1:17" ht="36.75" customHeight="1">
      <c r="A96" s="162">
        <v>79</v>
      </c>
      <c r="B96" s="105" t="s">
        <v>150</v>
      </c>
      <c r="C96" s="106" t="s">
        <v>177</v>
      </c>
      <c r="D96" s="106" t="s">
        <v>182</v>
      </c>
      <c r="E96" s="104" t="s">
        <v>389</v>
      </c>
      <c r="F96" s="104" t="s">
        <v>389</v>
      </c>
      <c r="G96" s="104">
        <v>1</v>
      </c>
      <c r="H96" s="104" t="s">
        <v>389</v>
      </c>
      <c r="I96" s="104" t="s">
        <v>389</v>
      </c>
      <c r="J96" s="104" t="s">
        <v>389</v>
      </c>
      <c r="K96" s="104" t="s">
        <v>389</v>
      </c>
      <c r="L96" s="104">
        <f>M96*8</f>
        <v>8</v>
      </c>
      <c r="M96" s="104">
        <f>SUM(E96:K96)</f>
        <v>1</v>
      </c>
      <c r="N96" s="134">
        <v>90000</v>
      </c>
      <c r="O96" s="135">
        <f>M96*N96</f>
        <v>90000</v>
      </c>
      <c r="P96" s="137">
        <v>79</v>
      </c>
      <c r="Q96" s="128">
        <v>5</v>
      </c>
    </row>
    <row r="97" spans="1:17" ht="36.75" customHeight="1">
      <c r="A97" s="104">
        <v>80</v>
      </c>
      <c r="B97" s="105" t="s">
        <v>151</v>
      </c>
      <c r="C97" s="106" t="s">
        <v>177</v>
      </c>
      <c r="D97" s="106" t="s">
        <v>182</v>
      </c>
      <c r="E97" s="104" t="s">
        <v>389</v>
      </c>
      <c r="F97" s="104" t="s">
        <v>389</v>
      </c>
      <c r="G97" s="104">
        <v>1</v>
      </c>
      <c r="H97" s="104" t="s">
        <v>389</v>
      </c>
      <c r="I97" s="104" t="s">
        <v>389</v>
      </c>
      <c r="J97" s="104" t="s">
        <v>389</v>
      </c>
      <c r="K97" s="104" t="s">
        <v>389</v>
      </c>
      <c r="L97" s="104">
        <f t="shared" ref="L97:L116" si="14">M97*8</f>
        <v>8</v>
      </c>
      <c r="M97" s="162">
        <f t="shared" si="13"/>
        <v>1</v>
      </c>
      <c r="N97" s="134">
        <v>90000</v>
      </c>
      <c r="O97" s="135">
        <f t="shared" ref="O97:O116" si="15">M97*N97</f>
        <v>90000</v>
      </c>
      <c r="P97" s="136">
        <v>80</v>
      </c>
    </row>
    <row r="98" spans="1:17" ht="36.75" customHeight="1">
      <c r="A98" s="162">
        <v>81</v>
      </c>
      <c r="B98" s="105" t="s">
        <v>161</v>
      </c>
      <c r="C98" s="106" t="s">
        <v>177</v>
      </c>
      <c r="D98" s="106" t="s">
        <v>182</v>
      </c>
      <c r="E98" s="104" t="s">
        <v>389</v>
      </c>
      <c r="F98" s="104" t="s">
        <v>389</v>
      </c>
      <c r="G98" s="104" t="s">
        <v>389</v>
      </c>
      <c r="H98" s="104">
        <v>1</v>
      </c>
      <c r="I98" s="104" t="s">
        <v>389</v>
      </c>
      <c r="J98" s="104" t="s">
        <v>389</v>
      </c>
      <c r="K98" s="104" t="s">
        <v>389</v>
      </c>
      <c r="L98" s="104">
        <f t="shared" si="14"/>
        <v>8</v>
      </c>
      <c r="M98" s="162">
        <f t="shared" si="13"/>
        <v>1</v>
      </c>
      <c r="N98" s="134">
        <v>90000</v>
      </c>
      <c r="O98" s="135">
        <f t="shared" si="15"/>
        <v>90000</v>
      </c>
      <c r="P98" s="137">
        <v>81</v>
      </c>
    </row>
    <row r="99" spans="1:17" ht="36.75" customHeight="1">
      <c r="A99" s="104">
        <v>82</v>
      </c>
      <c r="B99" s="139" t="s">
        <v>157</v>
      </c>
      <c r="C99" s="106" t="s">
        <v>177</v>
      </c>
      <c r="D99" s="106" t="s">
        <v>182</v>
      </c>
      <c r="E99" s="104" t="s">
        <v>389</v>
      </c>
      <c r="F99" s="104" t="s">
        <v>389</v>
      </c>
      <c r="G99" s="104" t="s">
        <v>389</v>
      </c>
      <c r="H99" s="104">
        <v>1</v>
      </c>
      <c r="I99" s="104" t="s">
        <v>389</v>
      </c>
      <c r="J99" s="104" t="s">
        <v>389</v>
      </c>
      <c r="K99" s="104" t="s">
        <v>389</v>
      </c>
      <c r="L99" s="104">
        <f t="shared" si="14"/>
        <v>8</v>
      </c>
      <c r="M99" s="162">
        <f t="shared" si="13"/>
        <v>1</v>
      </c>
      <c r="N99" s="134">
        <v>90000</v>
      </c>
      <c r="O99" s="135">
        <f t="shared" si="15"/>
        <v>90000</v>
      </c>
      <c r="P99" s="136">
        <v>82</v>
      </c>
    </row>
    <row r="100" spans="1:17" ht="36.75" customHeight="1">
      <c r="A100" s="162">
        <v>83</v>
      </c>
      <c r="B100" s="105" t="s">
        <v>221</v>
      </c>
      <c r="C100" s="106" t="s">
        <v>177</v>
      </c>
      <c r="D100" s="106" t="s">
        <v>182</v>
      </c>
      <c r="E100" s="104" t="s">
        <v>389</v>
      </c>
      <c r="F100" s="104" t="s">
        <v>389</v>
      </c>
      <c r="G100" s="104" t="s">
        <v>389</v>
      </c>
      <c r="H100" s="104">
        <v>1</v>
      </c>
      <c r="I100" s="104" t="s">
        <v>389</v>
      </c>
      <c r="J100" s="104" t="s">
        <v>389</v>
      </c>
      <c r="K100" s="104" t="s">
        <v>389</v>
      </c>
      <c r="L100" s="104">
        <f t="shared" si="14"/>
        <v>8</v>
      </c>
      <c r="M100" s="104">
        <f t="shared" si="13"/>
        <v>1</v>
      </c>
      <c r="N100" s="134">
        <v>90000</v>
      </c>
      <c r="O100" s="135">
        <f t="shared" si="15"/>
        <v>90000</v>
      </c>
      <c r="P100" s="137">
        <v>83</v>
      </c>
    </row>
    <row r="101" spans="1:17" ht="36.75" customHeight="1">
      <c r="A101" s="104">
        <v>84</v>
      </c>
      <c r="B101" s="105" t="s">
        <v>159</v>
      </c>
      <c r="C101" s="106" t="s">
        <v>177</v>
      </c>
      <c r="D101" s="106" t="s">
        <v>182</v>
      </c>
      <c r="E101" s="104" t="s">
        <v>389</v>
      </c>
      <c r="F101" s="104" t="s">
        <v>389</v>
      </c>
      <c r="G101" s="104" t="s">
        <v>389</v>
      </c>
      <c r="H101" s="104">
        <v>1</v>
      </c>
      <c r="I101" s="104" t="s">
        <v>389</v>
      </c>
      <c r="J101" s="104" t="s">
        <v>389</v>
      </c>
      <c r="K101" s="104" t="s">
        <v>389</v>
      </c>
      <c r="L101" s="104">
        <f t="shared" si="14"/>
        <v>8</v>
      </c>
      <c r="M101" s="104">
        <f t="shared" si="13"/>
        <v>1</v>
      </c>
      <c r="N101" s="134">
        <v>90000</v>
      </c>
      <c r="O101" s="135">
        <f t="shared" si="15"/>
        <v>90000</v>
      </c>
      <c r="P101" s="136">
        <v>84</v>
      </c>
    </row>
    <row r="102" spans="1:17" ht="36.75" customHeight="1">
      <c r="A102" s="162">
        <v>85</v>
      </c>
      <c r="B102" s="105" t="s">
        <v>158</v>
      </c>
      <c r="C102" s="106" t="s">
        <v>177</v>
      </c>
      <c r="D102" s="106" t="s">
        <v>182</v>
      </c>
      <c r="E102" s="104" t="s">
        <v>389</v>
      </c>
      <c r="F102" s="104" t="s">
        <v>389</v>
      </c>
      <c r="G102" s="104" t="s">
        <v>389</v>
      </c>
      <c r="H102" s="104">
        <v>1</v>
      </c>
      <c r="I102" s="104" t="s">
        <v>389</v>
      </c>
      <c r="J102" s="104" t="s">
        <v>389</v>
      </c>
      <c r="K102" s="104" t="s">
        <v>389</v>
      </c>
      <c r="L102" s="104">
        <f t="shared" si="14"/>
        <v>8</v>
      </c>
      <c r="M102" s="162">
        <f t="shared" si="13"/>
        <v>1</v>
      </c>
      <c r="N102" s="134">
        <v>90000</v>
      </c>
      <c r="O102" s="135">
        <f t="shared" si="15"/>
        <v>90000</v>
      </c>
      <c r="P102" s="137">
        <v>85</v>
      </c>
    </row>
    <row r="103" spans="1:17" ht="36.75" customHeight="1">
      <c r="A103" s="104">
        <v>86</v>
      </c>
      <c r="B103" s="105" t="s">
        <v>217</v>
      </c>
      <c r="C103" s="106" t="s">
        <v>177</v>
      </c>
      <c r="D103" s="106" t="s">
        <v>182</v>
      </c>
      <c r="E103" s="104" t="s">
        <v>389</v>
      </c>
      <c r="F103" s="104" t="s">
        <v>389</v>
      </c>
      <c r="G103" s="104" t="s">
        <v>389</v>
      </c>
      <c r="H103" s="104">
        <v>1</v>
      </c>
      <c r="I103" s="104" t="s">
        <v>389</v>
      </c>
      <c r="J103" s="104" t="s">
        <v>389</v>
      </c>
      <c r="K103" s="104" t="s">
        <v>389</v>
      </c>
      <c r="L103" s="104">
        <f t="shared" si="14"/>
        <v>8</v>
      </c>
      <c r="M103" s="162">
        <f t="shared" si="13"/>
        <v>1</v>
      </c>
      <c r="N103" s="134">
        <v>90000</v>
      </c>
      <c r="O103" s="135">
        <f t="shared" si="15"/>
        <v>90000</v>
      </c>
      <c r="P103" s="136">
        <v>86</v>
      </c>
    </row>
    <row r="104" spans="1:17" ht="36.75" customHeight="1">
      <c r="A104" s="162">
        <v>87</v>
      </c>
      <c r="B104" s="105" t="s">
        <v>323</v>
      </c>
      <c r="C104" s="106" t="s">
        <v>177</v>
      </c>
      <c r="D104" s="106" t="s">
        <v>182</v>
      </c>
      <c r="E104" s="104" t="s">
        <v>389</v>
      </c>
      <c r="F104" s="104" t="s">
        <v>389</v>
      </c>
      <c r="G104" s="104" t="s">
        <v>389</v>
      </c>
      <c r="H104" s="104">
        <v>1</v>
      </c>
      <c r="I104" s="104" t="s">
        <v>389</v>
      </c>
      <c r="J104" s="104" t="s">
        <v>389</v>
      </c>
      <c r="K104" s="104" t="s">
        <v>389</v>
      </c>
      <c r="L104" s="104">
        <f t="shared" si="14"/>
        <v>8</v>
      </c>
      <c r="M104" s="162">
        <f t="shared" si="13"/>
        <v>1</v>
      </c>
      <c r="N104" s="134">
        <v>90000</v>
      </c>
      <c r="O104" s="135">
        <f t="shared" si="15"/>
        <v>90000</v>
      </c>
      <c r="P104" s="137">
        <v>87</v>
      </c>
    </row>
    <row r="105" spans="1:17" ht="36.75" customHeight="1">
      <c r="A105" s="104">
        <v>88</v>
      </c>
      <c r="B105" s="105" t="s">
        <v>324</v>
      </c>
      <c r="C105" s="106" t="s">
        <v>177</v>
      </c>
      <c r="D105" s="106" t="s">
        <v>182</v>
      </c>
      <c r="E105" s="104" t="s">
        <v>389</v>
      </c>
      <c r="F105" s="104" t="s">
        <v>389</v>
      </c>
      <c r="G105" s="104" t="s">
        <v>389</v>
      </c>
      <c r="H105" s="104">
        <v>1</v>
      </c>
      <c r="I105" s="104" t="s">
        <v>389</v>
      </c>
      <c r="J105" s="104" t="s">
        <v>389</v>
      </c>
      <c r="K105" s="104" t="s">
        <v>389</v>
      </c>
      <c r="L105" s="104">
        <f t="shared" si="14"/>
        <v>8</v>
      </c>
      <c r="M105" s="162">
        <f t="shared" si="13"/>
        <v>1</v>
      </c>
      <c r="N105" s="134">
        <v>90000</v>
      </c>
      <c r="O105" s="135">
        <f t="shared" si="15"/>
        <v>90000</v>
      </c>
      <c r="P105" s="136">
        <v>88</v>
      </c>
      <c r="Q105" s="225"/>
    </row>
    <row r="106" spans="1:17" ht="36.75" customHeight="1">
      <c r="A106" s="162">
        <v>89</v>
      </c>
      <c r="B106" s="105" t="s">
        <v>153</v>
      </c>
      <c r="C106" s="106" t="s">
        <v>177</v>
      </c>
      <c r="D106" s="106" t="s">
        <v>182</v>
      </c>
      <c r="E106" s="104" t="s">
        <v>389</v>
      </c>
      <c r="F106" s="104" t="s">
        <v>389</v>
      </c>
      <c r="G106" s="104" t="s">
        <v>389</v>
      </c>
      <c r="H106" s="104">
        <v>1</v>
      </c>
      <c r="I106" s="104" t="s">
        <v>389</v>
      </c>
      <c r="J106" s="104" t="s">
        <v>389</v>
      </c>
      <c r="K106" s="104" t="s">
        <v>389</v>
      </c>
      <c r="L106" s="104">
        <f t="shared" si="14"/>
        <v>8</v>
      </c>
      <c r="M106" s="162">
        <f t="shared" si="13"/>
        <v>1</v>
      </c>
      <c r="N106" s="134">
        <v>90000</v>
      </c>
      <c r="O106" s="135">
        <f t="shared" si="15"/>
        <v>90000</v>
      </c>
      <c r="P106" s="137">
        <v>89</v>
      </c>
      <c r="Q106" s="225"/>
    </row>
    <row r="107" spans="1:17" ht="36.75" customHeight="1">
      <c r="A107" s="104">
        <v>90</v>
      </c>
      <c r="B107" s="105" t="s">
        <v>218</v>
      </c>
      <c r="C107" s="106" t="s">
        <v>177</v>
      </c>
      <c r="D107" s="106" t="s">
        <v>182</v>
      </c>
      <c r="E107" s="104" t="s">
        <v>389</v>
      </c>
      <c r="F107" s="104" t="s">
        <v>389</v>
      </c>
      <c r="G107" s="104" t="s">
        <v>389</v>
      </c>
      <c r="H107" s="104">
        <v>1</v>
      </c>
      <c r="I107" s="104" t="s">
        <v>389</v>
      </c>
      <c r="J107" s="104" t="s">
        <v>389</v>
      </c>
      <c r="K107" s="104" t="s">
        <v>389</v>
      </c>
      <c r="L107" s="104">
        <f t="shared" si="14"/>
        <v>8</v>
      </c>
      <c r="M107" s="162">
        <f t="shared" si="13"/>
        <v>1</v>
      </c>
      <c r="N107" s="134">
        <v>90000</v>
      </c>
      <c r="O107" s="135">
        <f t="shared" si="15"/>
        <v>90000</v>
      </c>
      <c r="P107" s="136">
        <v>90</v>
      </c>
    </row>
    <row r="108" spans="1:17" ht="40.5" customHeight="1">
      <c r="A108" s="162">
        <v>91</v>
      </c>
      <c r="B108" s="105" t="s">
        <v>325</v>
      </c>
      <c r="C108" s="106" t="s">
        <v>177</v>
      </c>
      <c r="D108" s="106" t="s">
        <v>182</v>
      </c>
      <c r="E108" s="104" t="s">
        <v>389</v>
      </c>
      <c r="F108" s="104" t="s">
        <v>389</v>
      </c>
      <c r="G108" s="104" t="s">
        <v>389</v>
      </c>
      <c r="H108" s="104">
        <v>1</v>
      </c>
      <c r="I108" s="104" t="s">
        <v>389</v>
      </c>
      <c r="J108" s="104" t="s">
        <v>389</v>
      </c>
      <c r="K108" s="104" t="s">
        <v>389</v>
      </c>
      <c r="L108" s="104">
        <f t="shared" si="14"/>
        <v>8</v>
      </c>
      <c r="M108" s="104">
        <f t="shared" si="13"/>
        <v>1</v>
      </c>
      <c r="N108" s="134">
        <v>90000</v>
      </c>
      <c r="O108" s="135">
        <f t="shared" si="15"/>
        <v>90000</v>
      </c>
      <c r="P108" s="137">
        <v>91</v>
      </c>
    </row>
    <row r="109" spans="1:17" ht="40.5" customHeight="1">
      <c r="A109" s="104">
        <v>92</v>
      </c>
      <c r="B109" s="163" t="s">
        <v>326</v>
      </c>
      <c r="C109" s="164" t="s">
        <v>177</v>
      </c>
      <c r="D109" s="164" t="s">
        <v>182</v>
      </c>
      <c r="E109" s="104" t="s">
        <v>389</v>
      </c>
      <c r="F109" s="104" t="s">
        <v>389</v>
      </c>
      <c r="G109" s="104" t="s">
        <v>389</v>
      </c>
      <c r="H109" s="104">
        <v>1</v>
      </c>
      <c r="I109" s="104" t="s">
        <v>389</v>
      </c>
      <c r="J109" s="104" t="s">
        <v>389</v>
      </c>
      <c r="K109" s="104" t="s">
        <v>389</v>
      </c>
      <c r="L109" s="104">
        <f t="shared" si="14"/>
        <v>8</v>
      </c>
      <c r="M109" s="162">
        <f>SUM(E109:K109)</f>
        <v>1</v>
      </c>
      <c r="N109" s="165">
        <v>90000</v>
      </c>
      <c r="O109" s="135">
        <f t="shared" si="15"/>
        <v>90000</v>
      </c>
      <c r="P109" s="136">
        <v>92</v>
      </c>
      <c r="Q109" s="132"/>
    </row>
    <row r="110" spans="1:17" ht="40.5" customHeight="1">
      <c r="A110" s="162">
        <v>93</v>
      </c>
      <c r="B110" s="105" t="s">
        <v>154</v>
      </c>
      <c r="C110" s="106" t="s">
        <v>177</v>
      </c>
      <c r="D110" s="106" t="s">
        <v>182</v>
      </c>
      <c r="E110" s="104" t="s">
        <v>389</v>
      </c>
      <c r="F110" s="104" t="s">
        <v>389</v>
      </c>
      <c r="G110" s="104" t="s">
        <v>389</v>
      </c>
      <c r="H110" s="104">
        <v>1</v>
      </c>
      <c r="I110" s="104" t="s">
        <v>389</v>
      </c>
      <c r="J110" s="104" t="s">
        <v>389</v>
      </c>
      <c r="K110" s="104" t="s">
        <v>389</v>
      </c>
      <c r="L110" s="104">
        <f t="shared" si="14"/>
        <v>8</v>
      </c>
      <c r="M110" s="162">
        <f t="shared" ref="M110:M125" si="16">SUM(E110:K110)</f>
        <v>1</v>
      </c>
      <c r="N110" s="134">
        <v>90000</v>
      </c>
      <c r="O110" s="135">
        <f t="shared" si="15"/>
        <v>90000</v>
      </c>
      <c r="P110" s="137">
        <v>93</v>
      </c>
      <c r="Q110" s="132">
        <v>5</v>
      </c>
    </row>
    <row r="111" spans="1:17" s="149" customFormat="1" ht="40.5" customHeight="1">
      <c r="A111" s="104">
        <v>94</v>
      </c>
      <c r="B111" s="105" t="s">
        <v>327</v>
      </c>
      <c r="C111" s="106" t="s">
        <v>177</v>
      </c>
      <c r="D111" s="106" t="s">
        <v>182</v>
      </c>
      <c r="E111" s="104" t="s">
        <v>389</v>
      </c>
      <c r="F111" s="104" t="s">
        <v>389</v>
      </c>
      <c r="G111" s="104" t="s">
        <v>389</v>
      </c>
      <c r="H111" s="104">
        <v>1</v>
      </c>
      <c r="I111" s="104" t="s">
        <v>389</v>
      </c>
      <c r="J111" s="104" t="s">
        <v>389</v>
      </c>
      <c r="K111" s="104" t="s">
        <v>389</v>
      </c>
      <c r="L111" s="104">
        <f t="shared" si="14"/>
        <v>8</v>
      </c>
      <c r="M111" s="162">
        <f t="shared" si="16"/>
        <v>1</v>
      </c>
      <c r="N111" s="134">
        <v>90000</v>
      </c>
      <c r="O111" s="135">
        <f t="shared" si="15"/>
        <v>90000</v>
      </c>
      <c r="P111" s="136">
        <v>94</v>
      </c>
      <c r="Q111" s="128">
        <v>6</v>
      </c>
    </row>
    <row r="112" spans="1:17" s="161" customFormat="1" ht="40.5" customHeight="1">
      <c r="A112" s="162">
        <v>95</v>
      </c>
      <c r="B112" s="163" t="str">
        <f>'D.HADIR III MINGGU I'!B217</f>
        <v>Komang Suminaka</v>
      </c>
      <c r="C112" s="106" t="s">
        <v>177</v>
      </c>
      <c r="D112" s="106" t="s">
        <v>182</v>
      </c>
      <c r="E112" s="104" t="s">
        <v>389</v>
      </c>
      <c r="F112" s="104" t="s">
        <v>389</v>
      </c>
      <c r="G112" s="104" t="s">
        <v>389</v>
      </c>
      <c r="H112" s="104">
        <v>1</v>
      </c>
      <c r="I112" s="104" t="s">
        <v>389</v>
      </c>
      <c r="J112" s="104" t="s">
        <v>389</v>
      </c>
      <c r="K112" s="104" t="s">
        <v>389</v>
      </c>
      <c r="L112" s="104">
        <f t="shared" si="14"/>
        <v>8</v>
      </c>
      <c r="M112" s="162">
        <f t="shared" si="16"/>
        <v>1</v>
      </c>
      <c r="N112" s="165">
        <v>90000</v>
      </c>
      <c r="O112" s="135">
        <f t="shared" si="15"/>
        <v>90000</v>
      </c>
      <c r="P112" s="137">
        <v>95</v>
      </c>
      <c r="Q112" s="128"/>
    </row>
    <row r="113" spans="1:17" ht="40.5" customHeight="1">
      <c r="A113" s="104">
        <v>96</v>
      </c>
      <c r="B113" s="163" t="s">
        <v>328</v>
      </c>
      <c r="C113" s="164" t="s">
        <v>177</v>
      </c>
      <c r="D113" s="164" t="s">
        <v>182</v>
      </c>
      <c r="E113" s="104" t="s">
        <v>389</v>
      </c>
      <c r="F113" s="104" t="s">
        <v>389</v>
      </c>
      <c r="G113" s="104" t="s">
        <v>389</v>
      </c>
      <c r="H113" s="104">
        <v>1</v>
      </c>
      <c r="I113" s="104" t="s">
        <v>389</v>
      </c>
      <c r="J113" s="104" t="s">
        <v>389</v>
      </c>
      <c r="K113" s="104" t="s">
        <v>389</v>
      </c>
      <c r="L113" s="104">
        <f t="shared" si="14"/>
        <v>8</v>
      </c>
      <c r="M113" s="162">
        <f t="shared" si="16"/>
        <v>1</v>
      </c>
      <c r="N113" s="134">
        <v>90000</v>
      </c>
      <c r="O113" s="135">
        <f t="shared" si="15"/>
        <v>90000</v>
      </c>
      <c r="P113" s="136">
        <v>96</v>
      </c>
    </row>
    <row r="114" spans="1:17" ht="40.5" customHeight="1">
      <c r="A114" s="162">
        <v>97</v>
      </c>
      <c r="B114" s="105" t="s">
        <v>175</v>
      </c>
      <c r="C114" s="106" t="s">
        <v>177</v>
      </c>
      <c r="D114" s="106" t="s">
        <v>182</v>
      </c>
      <c r="E114" s="104" t="s">
        <v>389</v>
      </c>
      <c r="F114" s="104" t="s">
        <v>389</v>
      </c>
      <c r="G114" s="104" t="s">
        <v>389</v>
      </c>
      <c r="H114" s="104">
        <v>1</v>
      </c>
      <c r="I114" s="104" t="s">
        <v>389</v>
      </c>
      <c r="J114" s="104" t="s">
        <v>389</v>
      </c>
      <c r="K114" s="104" t="s">
        <v>389</v>
      </c>
      <c r="L114" s="104">
        <f t="shared" si="14"/>
        <v>8</v>
      </c>
      <c r="M114" s="162">
        <f t="shared" si="16"/>
        <v>1</v>
      </c>
      <c r="N114" s="134">
        <v>90000</v>
      </c>
      <c r="O114" s="135">
        <f t="shared" si="15"/>
        <v>90000</v>
      </c>
      <c r="P114" s="137">
        <v>97</v>
      </c>
    </row>
    <row r="115" spans="1:17" ht="40.5" customHeight="1">
      <c r="A115" s="104">
        <v>98</v>
      </c>
      <c r="B115" s="105" t="s">
        <v>329</v>
      </c>
      <c r="C115" s="106" t="s">
        <v>177</v>
      </c>
      <c r="D115" s="106" t="s">
        <v>182</v>
      </c>
      <c r="E115" s="104" t="s">
        <v>389</v>
      </c>
      <c r="F115" s="104" t="s">
        <v>389</v>
      </c>
      <c r="G115" s="104" t="s">
        <v>389</v>
      </c>
      <c r="H115" s="104">
        <v>1</v>
      </c>
      <c r="I115" s="104" t="s">
        <v>389</v>
      </c>
      <c r="J115" s="104" t="s">
        <v>389</v>
      </c>
      <c r="K115" s="104" t="s">
        <v>389</v>
      </c>
      <c r="L115" s="104">
        <f t="shared" si="14"/>
        <v>8</v>
      </c>
      <c r="M115" s="162">
        <f t="shared" si="16"/>
        <v>1</v>
      </c>
      <c r="N115" s="165">
        <v>90000</v>
      </c>
      <c r="O115" s="135">
        <f t="shared" si="15"/>
        <v>90000</v>
      </c>
      <c r="P115" s="136">
        <v>98</v>
      </c>
    </row>
    <row r="116" spans="1:17" ht="40.5" customHeight="1">
      <c r="A116" s="162">
        <v>99</v>
      </c>
      <c r="B116" s="105" t="s">
        <v>111</v>
      </c>
      <c r="C116" s="106" t="s">
        <v>177</v>
      </c>
      <c r="D116" s="106" t="s">
        <v>182</v>
      </c>
      <c r="E116" s="104" t="s">
        <v>389</v>
      </c>
      <c r="F116" s="104" t="s">
        <v>389</v>
      </c>
      <c r="G116" s="104" t="s">
        <v>389</v>
      </c>
      <c r="H116" s="104">
        <v>1</v>
      </c>
      <c r="I116" s="104" t="s">
        <v>389</v>
      </c>
      <c r="J116" s="104" t="s">
        <v>389</v>
      </c>
      <c r="K116" s="104" t="s">
        <v>389</v>
      </c>
      <c r="L116" s="104">
        <f t="shared" si="14"/>
        <v>8</v>
      </c>
      <c r="M116" s="162">
        <f t="shared" si="16"/>
        <v>1</v>
      </c>
      <c r="N116" s="134">
        <v>90000</v>
      </c>
      <c r="O116" s="135">
        <f t="shared" si="15"/>
        <v>90000</v>
      </c>
      <c r="P116" s="137">
        <v>99</v>
      </c>
    </row>
    <row r="117" spans="1:17" ht="40.5" customHeight="1">
      <c r="A117" s="143"/>
      <c r="B117" s="144"/>
      <c r="C117" s="145"/>
      <c r="D117" s="145"/>
      <c r="E117" s="143"/>
      <c r="F117" s="143"/>
      <c r="G117" s="143"/>
      <c r="H117" s="143"/>
      <c r="I117" s="143"/>
      <c r="J117" s="143"/>
      <c r="K117" s="143"/>
      <c r="L117" s="143"/>
      <c r="M117" s="143"/>
      <c r="N117" s="146"/>
      <c r="O117" s="147"/>
      <c r="P117" s="168"/>
    </row>
    <row r="118" spans="1:17" ht="40.5" customHeight="1">
      <c r="A118" s="104">
        <v>100</v>
      </c>
      <c r="B118" s="105" t="s">
        <v>330</v>
      </c>
      <c r="C118" s="106" t="s">
        <v>177</v>
      </c>
      <c r="D118" s="106" t="s">
        <v>182</v>
      </c>
      <c r="E118" s="104" t="s">
        <v>389</v>
      </c>
      <c r="F118" s="104" t="s">
        <v>389</v>
      </c>
      <c r="G118" s="104" t="s">
        <v>389</v>
      </c>
      <c r="H118" s="104">
        <v>1</v>
      </c>
      <c r="I118" s="104" t="s">
        <v>389</v>
      </c>
      <c r="J118" s="104" t="s">
        <v>389</v>
      </c>
      <c r="K118" s="104" t="s">
        <v>389</v>
      </c>
      <c r="L118" s="104">
        <f>M118*8</f>
        <v>8</v>
      </c>
      <c r="M118" s="104">
        <f>SUM(E118:K118)</f>
        <v>1</v>
      </c>
      <c r="N118" s="134">
        <v>90000</v>
      </c>
      <c r="O118" s="135">
        <f>M118*N118</f>
        <v>90000</v>
      </c>
      <c r="P118" s="137">
        <v>100</v>
      </c>
    </row>
    <row r="119" spans="1:17" ht="40.5" customHeight="1">
      <c r="A119" s="162">
        <v>101</v>
      </c>
      <c r="B119" s="105" t="s">
        <v>165</v>
      </c>
      <c r="C119" s="106" t="s">
        <v>177</v>
      </c>
      <c r="D119" s="106" t="s">
        <v>182</v>
      </c>
      <c r="E119" s="104" t="s">
        <v>389</v>
      </c>
      <c r="F119" s="104" t="s">
        <v>389</v>
      </c>
      <c r="G119" s="104" t="s">
        <v>389</v>
      </c>
      <c r="H119" s="104">
        <v>1</v>
      </c>
      <c r="I119" s="104" t="s">
        <v>389</v>
      </c>
      <c r="J119" s="104" t="s">
        <v>389</v>
      </c>
      <c r="K119" s="104" t="s">
        <v>389</v>
      </c>
      <c r="L119" s="104">
        <f t="shared" ref="L119:L135" si="17">M119*8</f>
        <v>8</v>
      </c>
      <c r="M119" s="162">
        <f t="shared" si="16"/>
        <v>1</v>
      </c>
      <c r="N119" s="134">
        <v>90000</v>
      </c>
      <c r="O119" s="135">
        <f t="shared" ref="O119:O135" si="18">M119*N119</f>
        <v>90000</v>
      </c>
      <c r="P119" s="167">
        <v>101</v>
      </c>
    </row>
    <row r="120" spans="1:17" ht="40.5" customHeight="1">
      <c r="A120" s="104">
        <v>102</v>
      </c>
      <c r="B120" s="105" t="s">
        <v>174</v>
      </c>
      <c r="C120" s="106" t="s">
        <v>177</v>
      </c>
      <c r="D120" s="106" t="s">
        <v>182</v>
      </c>
      <c r="E120" s="104" t="s">
        <v>389</v>
      </c>
      <c r="F120" s="104" t="s">
        <v>389</v>
      </c>
      <c r="G120" s="104" t="s">
        <v>389</v>
      </c>
      <c r="H120" s="104">
        <v>1</v>
      </c>
      <c r="I120" s="104" t="s">
        <v>389</v>
      </c>
      <c r="J120" s="104" t="s">
        <v>389</v>
      </c>
      <c r="K120" s="104" t="s">
        <v>389</v>
      </c>
      <c r="L120" s="104">
        <f t="shared" si="17"/>
        <v>8</v>
      </c>
      <c r="M120" s="162">
        <f t="shared" si="16"/>
        <v>1</v>
      </c>
      <c r="N120" s="134">
        <v>90000</v>
      </c>
      <c r="O120" s="135">
        <f t="shared" si="18"/>
        <v>90000</v>
      </c>
      <c r="P120" s="137">
        <v>102</v>
      </c>
    </row>
    <row r="121" spans="1:17" ht="40.5" customHeight="1">
      <c r="A121" s="162">
        <v>103</v>
      </c>
      <c r="B121" s="105" t="s">
        <v>331</v>
      </c>
      <c r="C121" s="106" t="s">
        <v>177</v>
      </c>
      <c r="D121" s="106" t="s">
        <v>182</v>
      </c>
      <c r="E121" s="104" t="s">
        <v>389</v>
      </c>
      <c r="F121" s="104" t="s">
        <v>389</v>
      </c>
      <c r="G121" s="104" t="s">
        <v>389</v>
      </c>
      <c r="H121" s="104">
        <v>1</v>
      </c>
      <c r="I121" s="104" t="s">
        <v>389</v>
      </c>
      <c r="J121" s="104" t="s">
        <v>389</v>
      </c>
      <c r="K121" s="104" t="s">
        <v>389</v>
      </c>
      <c r="L121" s="104">
        <f t="shared" si="17"/>
        <v>8</v>
      </c>
      <c r="M121" s="162">
        <f t="shared" si="16"/>
        <v>1</v>
      </c>
      <c r="N121" s="134">
        <v>90000</v>
      </c>
      <c r="O121" s="135">
        <f t="shared" si="18"/>
        <v>90000</v>
      </c>
      <c r="P121" s="167">
        <v>103</v>
      </c>
    </row>
    <row r="122" spans="1:17" ht="40.5" customHeight="1">
      <c r="A122" s="104">
        <v>104</v>
      </c>
      <c r="B122" s="105" t="s">
        <v>173</v>
      </c>
      <c r="C122" s="106" t="s">
        <v>177</v>
      </c>
      <c r="D122" s="106" t="s">
        <v>182</v>
      </c>
      <c r="E122" s="104" t="s">
        <v>389</v>
      </c>
      <c r="F122" s="104" t="s">
        <v>389</v>
      </c>
      <c r="G122" s="104" t="s">
        <v>389</v>
      </c>
      <c r="H122" s="104">
        <v>1</v>
      </c>
      <c r="I122" s="104" t="s">
        <v>389</v>
      </c>
      <c r="J122" s="104" t="s">
        <v>389</v>
      </c>
      <c r="K122" s="104" t="s">
        <v>389</v>
      </c>
      <c r="L122" s="104">
        <f t="shared" si="17"/>
        <v>8</v>
      </c>
      <c r="M122" s="162">
        <f t="shared" si="16"/>
        <v>1</v>
      </c>
      <c r="N122" s="134">
        <v>90000</v>
      </c>
      <c r="O122" s="135">
        <f t="shared" si="18"/>
        <v>90000</v>
      </c>
      <c r="P122" s="137">
        <v>104</v>
      </c>
    </row>
    <row r="123" spans="1:17" ht="40.5" customHeight="1">
      <c r="A123" s="162">
        <v>105</v>
      </c>
      <c r="B123" s="105" t="s">
        <v>171</v>
      </c>
      <c r="C123" s="106" t="s">
        <v>177</v>
      </c>
      <c r="D123" s="106" t="s">
        <v>182</v>
      </c>
      <c r="E123" s="104" t="s">
        <v>389</v>
      </c>
      <c r="F123" s="104" t="s">
        <v>389</v>
      </c>
      <c r="G123" s="104" t="s">
        <v>389</v>
      </c>
      <c r="H123" s="104">
        <v>1</v>
      </c>
      <c r="I123" s="104" t="s">
        <v>389</v>
      </c>
      <c r="J123" s="104" t="s">
        <v>389</v>
      </c>
      <c r="K123" s="104" t="s">
        <v>389</v>
      </c>
      <c r="L123" s="104">
        <f t="shared" si="17"/>
        <v>8</v>
      </c>
      <c r="M123" s="162">
        <f t="shared" si="16"/>
        <v>1</v>
      </c>
      <c r="N123" s="134">
        <v>90000</v>
      </c>
      <c r="O123" s="135">
        <f t="shared" si="18"/>
        <v>90000</v>
      </c>
      <c r="P123" s="167">
        <v>105</v>
      </c>
    </row>
    <row r="124" spans="1:17" ht="40.5" customHeight="1">
      <c r="A124" s="104">
        <v>106</v>
      </c>
      <c r="B124" s="105" t="s">
        <v>170</v>
      </c>
      <c r="C124" s="106" t="s">
        <v>177</v>
      </c>
      <c r="D124" s="106" t="s">
        <v>182</v>
      </c>
      <c r="E124" s="104" t="s">
        <v>389</v>
      </c>
      <c r="F124" s="104" t="s">
        <v>389</v>
      </c>
      <c r="G124" s="104" t="s">
        <v>389</v>
      </c>
      <c r="H124" s="104">
        <v>1</v>
      </c>
      <c r="I124" s="104" t="s">
        <v>389</v>
      </c>
      <c r="J124" s="104" t="s">
        <v>389</v>
      </c>
      <c r="K124" s="104" t="s">
        <v>389</v>
      </c>
      <c r="L124" s="104">
        <f t="shared" si="17"/>
        <v>8</v>
      </c>
      <c r="M124" s="162">
        <f t="shared" si="16"/>
        <v>1</v>
      </c>
      <c r="N124" s="134">
        <v>90000</v>
      </c>
      <c r="O124" s="135">
        <f t="shared" si="18"/>
        <v>90000</v>
      </c>
      <c r="P124" s="137">
        <v>106</v>
      </c>
    </row>
    <row r="125" spans="1:17" ht="40.5" customHeight="1">
      <c r="A125" s="162">
        <v>107</v>
      </c>
      <c r="B125" s="105" t="s">
        <v>168</v>
      </c>
      <c r="C125" s="106" t="s">
        <v>177</v>
      </c>
      <c r="D125" s="106" t="s">
        <v>182</v>
      </c>
      <c r="E125" s="104" t="s">
        <v>389</v>
      </c>
      <c r="F125" s="104" t="s">
        <v>389</v>
      </c>
      <c r="G125" s="104" t="s">
        <v>389</v>
      </c>
      <c r="H125" s="104">
        <v>1</v>
      </c>
      <c r="I125" s="104" t="s">
        <v>389</v>
      </c>
      <c r="J125" s="104" t="s">
        <v>389</v>
      </c>
      <c r="K125" s="104" t="s">
        <v>389</v>
      </c>
      <c r="L125" s="104">
        <f t="shared" si="17"/>
        <v>8</v>
      </c>
      <c r="M125" s="104">
        <f t="shared" si="16"/>
        <v>1</v>
      </c>
      <c r="N125" s="134">
        <v>90000</v>
      </c>
      <c r="O125" s="135">
        <f t="shared" si="18"/>
        <v>90000</v>
      </c>
      <c r="P125" s="167">
        <v>107</v>
      </c>
    </row>
    <row r="126" spans="1:17" ht="40.5" customHeight="1">
      <c r="A126" s="104">
        <v>108</v>
      </c>
      <c r="B126" s="105" t="s">
        <v>332</v>
      </c>
      <c r="C126" s="106" t="s">
        <v>177</v>
      </c>
      <c r="D126" s="106" t="s">
        <v>182</v>
      </c>
      <c r="E126" s="104" t="s">
        <v>389</v>
      </c>
      <c r="F126" s="104" t="s">
        <v>389</v>
      </c>
      <c r="G126" s="104" t="s">
        <v>389</v>
      </c>
      <c r="H126" s="104">
        <v>1</v>
      </c>
      <c r="I126" s="104" t="s">
        <v>389</v>
      </c>
      <c r="J126" s="104" t="s">
        <v>389</v>
      </c>
      <c r="K126" s="104" t="s">
        <v>389</v>
      </c>
      <c r="L126" s="104">
        <f t="shared" si="17"/>
        <v>8</v>
      </c>
      <c r="M126" s="104">
        <f>SUM(E126:K126)</f>
        <v>1</v>
      </c>
      <c r="N126" s="134">
        <v>90000</v>
      </c>
      <c r="O126" s="135">
        <f t="shared" si="18"/>
        <v>90000</v>
      </c>
      <c r="P126" s="137">
        <v>108</v>
      </c>
    </row>
    <row r="127" spans="1:17" ht="40.5" customHeight="1">
      <c r="A127" s="162">
        <v>109</v>
      </c>
      <c r="B127" s="105" t="s">
        <v>166</v>
      </c>
      <c r="C127" s="106" t="s">
        <v>177</v>
      </c>
      <c r="D127" s="106" t="s">
        <v>182</v>
      </c>
      <c r="E127" s="104" t="s">
        <v>389</v>
      </c>
      <c r="F127" s="104" t="s">
        <v>389</v>
      </c>
      <c r="G127" s="104" t="s">
        <v>389</v>
      </c>
      <c r="H127" s="104">
        <v>1</v>
      </c>
      <c r="I127" s="104" t="s">
        <v>389</v>
      </c>
      <c r="J127" s="104" t="s">
        <v>389</v>
      </c>
      <c r="K127" s="104" t="s">
        <v>389</v>
      </c>
      <c r="L127" s="104">
        <f t="shared" si="17"/>
        <v>8</v>
      </c>
      <c r="M127" s="162">
        <f t="shared" ref="M127:M143" si="19">SUM(E127:K127)</f>
        <v>1</v>
      </c>
      <c r="N127" s="134">
        <v>90000</v>
      </c>
      <c r="O127" s="135">
        <f t="shared" si="18"/>
        <v>90000</v>
      </c>
      <c r="P127" s="167">
        <v>109</v>
      </c>
      <c r="Q127" s="128">
        <v>6</v>
      </c>
    </row>
    <row r="128" spans="1:17" ht="40.5" customHeight="1">
      <c r="A128" s="104">
        <v>110</v>
      </c>
      <c r="B128" s="105" t="s">
        <v>333</v>
      </c>
      <c r="C128" s="106" t="s">
        <v>177</v>
      </c>
      <c r="D128" s="106" t="s">
        <v>182</v>
      </c>
      <c r="E128" s="104" t="s">
        <v>389</v>
      </c>
      <c r="F128" s="104" t="s">
        <v>389</v>
      </c>
      <c r="G128" s="104" t="s">
        <v>389</v>
      </c>
      <c r="H128" s="104">
        <v>1</v>
      </c>
      <c r="I128" s="104" t="s">
        <v>389</v>
      </c>
      <c r="J128" s="104" t="s">
        <v>389</v>
      </c>
      <c r="K128" s="104" t="s">
        <v>389</v>
      </c>
      <c r="L128" s="104">
        <f t="shared" si="17"/>
        <v>8</v>
      </c>
      <c r="M128" s="162">
        <f t="shared" si="19"/>
        <v>1</v>
      </c>
      <c r="N128" s="134">
        <v>90000</v>
      </c>
      <c r="O128" s="135">
        <f t="shared" si="18"/>
        <v>90000</v>
      </c>
      <c r="P128" s="137">
        <v>110</v>
      </c>
      <c r="Q128" s="128">
        <v>7</v>
      </c>
    </row>
    <row r="129" spans="1:16" ht="40.5" customHeight="1">
      <c r="A129" s="162">
        <v>111</v>
      </c>
      <c r="B129" s="105" t="s">
        <v>222</v>
      </c>
      <c r="C129" s="106" t="s">
        <v>177</v>
      </c>
      <c r="D129" s="106" t="s">
        <v>182</v>
      </c>
      <c r="E129" s="104" t="s">
        <v>389</v>
      </c>
      <c r="F129" s="104" t="s">
        <v>389</v>
      </c>
      <c r="G129" s="104" t="s">
        <v>389</v>
      </c>
      <c r="H129" s="104">
        <v>1</v>
      </c>
      <c r="I129" s="104" t="s">
        <v>389</v>
      </c>
      <c r="J129" s="104" t="s">
        <v>389</v>
      </c>
      <c r="K129" s="104" t="s">
        <v>389</v>
      </c>
      <c r="L129" s="104">
        <f t="shared" si="17"/>
        <v>8</v>
      </c>
      <c r="M129" s="162">
        <f t="shared" si="19"/>
        <v>1</v>
      </c>
      <c r="N129" s="134">
        <v>90000</v>
      </c>
      <c r="O129" s="135">
        <f t="shared" si="18"/>
        <v>90000</v>
      </c>
      <c r="P129" s="167">
        <v>111</v>
      </c>
    </row>
    <row r="130" spans="1:16" ht="40.5" customHeight="1">
      <c r="A130" s="104">
        <v>112</v>
      </c>
      <c r="B130" s="105" t="s">
        <v>334</v>
      </c>
      <c r="C130" s="106" t="s">
        <v>177</v>
      </c>
      <c r="D130" s="106" t="s">
        <v>182</v>
      </c>
      <c r="E130" s="104" t="s">
        <v>389</v>
      </c>
      <c r="F130" s="104" t="s">
        <v>389</v>
      </c>
      <c r="G130" s="104" t="s">
        <v>389</v>
      </c>
      <c r="H130" s="104" t="s">
        <v>389</v>
      </c>
      <c r="I130" s="104">
        <v>1</v>
      </c>
      <c r="J130" s="104" t="s">
        <v>389</v>
      </c>
      <c r="K130" s="104" t="s">
        <v>389</v>
      </c>
      <c r="L130" s="104">
        <f t="shared" si="17"/>
        <v>8</v>
      </c>
      <c r="M130" s="162">
        <f t="shared" si="19"/>
        <v>1</v>
      </c>
      <c r="N130" s="134">
        <v>90000</v>
      </c>
      <c r="O130" s="135">
        <f t="shared" si="18"/>
        <v>90000</v>
      </c>
      <c r="P130" s="137">
        <v>112</v>
      </c>
    </row>
    <row r="131" spans="1:16" ht="40.5" customHeight="1">
      <c r="A131" s="162">
        <v>113</v>
      </c>
      <c r="B131" s="105" t="s">
        <v>127</v>
      </c>
      <c r="C131" s="106" t="s">
        <v>177</v>
      </c>
      <c r="D131" s="106" t="s">
        <v>182</v>
      </c>
      <c r="E131" s="104" t="s">
        <v>389</v>
      </c>
      <c r="F131" s="104" t="s">
        <v>389</v>
      </c>
      <c r="G131" s="104" t="s">
        <v>389</v>
      </c>
      <c r="H131" s="104" t="s">
        <v>389</v>
      </c>
      <c r="I131" s="104">
        <v>1</v>
      </c>
      <c r="J131" s="104" t="s">
        <v>389</v>
      </c>
      <c r="K131" s="104" t="s">
        <v>389</v>
      </c>
      <c r="L131" s="104">
        <f t="shared" si="17"/>
        <v>8</v>
      </c>
      <c r="M131" s="162">
        <f t="shared" si="19"/>
        <v>1</v>
      </c>
      <c r="N131" s="134">
        <v>90000</v>
      </c>
      <c r="O131" s="135">
        <f t="shared" si="18"/>
        <v>90000</v>
      </c>
      <c r="P131" s="167">
        <v>113</v>
      </c>
    </row>
    <row r="132" spans="1:16" ht="40.5" customHeight="1">
      <c r="A132" s="104">
        <v>114</v>
      </c>
      <c r="B132" s="105" t="s">
        <v>224</v>
      </c>
      <c r="C132" s="106" t="s">
        <v>177</v>
      </c>
      <c r="D132" s="106" t="s">
        <v>182</v>
      </c>
      <c r="E132" s="104" t="s">
        <v>389</v>
      </c>
      <c r="F132" s="104" t="s">
        <v>389</v>
      </c>
      <c r="G132" s="104" t="s">
        <v>389</v>
      </c>
      <c r="H132" s="104" t="s">
        <v>389</v>
      </c>
      <c r="I132" s="104">
        <v>1</v>
      </c>
      <c r="J132" s="104" t="s">
        <v>389</v>
      </c>
      <c r="K132" s="104" t="s">
        <v>389</v>
      </c>
      <c r="L132" s="104">
        <f t="shared" si="17"/>
        <v>8</v>
      </c>
      <c r="M132" s="162">
        <f t="shared" si="19"/>
        <v>1</v>
      </c>
      <c r="N132" s="134">
        <v>90000</v>
      </c>
      <c r="O132" s="135">
        <f t="shared" si="18"/>
        <v>90000</v>
      </c>
      <c r="P132" s="137">
        <v>114</v>
      </c>
    </row>
    <row r="133" spans="1:16" ht="40.5" customHeight="1">
      <c r="A133" s="162">
        <v>115</v>
      </c>
      <c r="B133" s="105" t="s">
        <v>163</v>
      </c>
      <c r="C133" s="106" t="s">
        <v>177</v>
      </c>
      <c r="D133" s="106" t="s">
        <v>182</v>
      </c>
      <c r="E133" s="104" t="s">
        <v>389</v>
      </c>
      <c r="F133" s="104" t="s">
        <v>389</v>
      </c>
      <c r="G133" s="104" t="s">
        <v>389</v>
      </c>
      <c r="H133" s="104" t="s">
        <v>389</v>
      </c>
      <c r="I133" s="104">
        <v>1</v>
      </c>
      <c r="J133" s="104" t="s">
        <v>389</v>
      </c>
      <c r="K133" s="104" t="s">
        <v>389</v>
      </c>
      <c r="L133" s="104">
        <f t="shared" si="17"/>
        <v>8</v>
      </c>
      <c r="M133" s="162">
        <f t="shared" si="19"/>
        <v>1</v>
      </c>
      <c r="N133" s="134">
        <v>90000</v>
      </c>
      <c r="O133" s="135">
        <f t="shared" si="18"/>
        <v>90000</v>
      </c>
      <c r="P133" s="167">
        <v>115</v>
      </c>
    </row>
    <row r="134" spans="1:16" ht="40.5" customHeight="1">
      <c r="A134" s="104">
        <v>116</v>
      </c>
      <c r="B134" s="105" t="s">
        <v>226</v>
      </c>
      <c r="C134" s="106" t="s">
        <v>177</v>
      </c>
      <c r="D134" s="106" t="s">
        <v>182</v>
      </c>
      <c r="E134" s="104" t="s">
        <v>389</v>
      </c>
      <c r="F134" s="104" t="s">
        <v>389</v>
      </c>
      <c r="G134" s="104" t="s">
        <v>389</v>
      </c>
      <c r="H134" s="104" t="s">
        <v>389</v>
      </c>
      <c r="I134" s="104">
        <v>1</v>
      </c>
      <c r="J134" s="104" t="s">
        <v>389</v>
      </c>
      <c r="K134" s="104" t="s">
        <v>389</v>
      </c>
      <c r="L134" s="104">
        <f t="shared" si="17"/>
        <v>8</v>
      </c>
      <c r="M134" s="162">
        <f t="shared" si="19"/>
        <v>1</v>
      </c>
      <c r="N134" s="165">
        <v>90000</v>
      </c>
      <c r="O134" s="135">
        <f t="shared" si="18"/>
        <v>90000</v>
      </c>
      <c r="P134" s="137">
        <v>116</v>
      </c>
    </row>
    <row r="135" spans="1:16" ht="40.5" customHeight="1">
      <c r="A135" s="162">
        <v>117</v>
      </c>
      <c r="B135" s="105" t="s">
        <v>335</v>
      </c>
      <c r="C135" s="106" t="s">
        <v>177</v>
      </c>
      <c r="D135" s="106" t="s">
        <v>182</v>
      </c>
      <c r="E135" s="104" t="s">
        <v>389</v>
      </c>
      <c r="F135" s="104" t="s">
        <v>389</v>
      </c>
      <c r="G135" s="104" t="s">
        <v>389</v>
      </c>
      <c r="H135" s="104" t="s">
        <v>389</v>
      </c>
      <c r="I135" s="104">
        <v>1</v>
      </c>
      <c r="J135" s="104" t="s">
        <v>389</v>
      </c>
      <c r="K135" s="104" t="s">
        <v>389</v>
      </c>
      <c r="L135" s="104">
        <f t="shared" si="17"/>
        <v>8</v>
      </c>
      <c r="M135" s="162">
        <f>SUM(E135:K135)</f>
        <v>1</v>
      </c>
      <c r="N135" s="134">
        <v>90000</v>
      </c>
      <c r="O135" s="135">
        <f t="shared" si="18"/>
        <v>90000</v>
      </c>
      <c r="P135" s="167">
        <v>117</v>
      </c>
    </row>
    <row r="136" spans="1:16" ht="40.5" customHeight="1">
      <c r="A136" s="143"/>
      <c r="B136" s="144"/>
      <c r="C136" s="145"/>
      <c r="D136" s="145"/>
      <c r="E136" s="143"/>
      <c r="F136" s="143"/>
      <c r="G136" s="143"/>
      <c r="H136" s="143"/>
      <c r="I136" s="143"/>
      <c r="J136" s="143"/>
      <c r="K136" s="143"/>
      <c r="L136" s="143"/>
      <c r="M136" s="143"/>
      <c r="N136" s="146"/>
      <c r="O136" s="147"/>
      <c r="P136" s="168"/>
    </row>
    <row r="137" spans="1:16" ht="40.5" customHeight="1">
      <c r="A137" s="155"/>
      <c r="B137" s="156"/>
      <c r="C137" s="157"/>
      <c r="D137" s="157"/>
      <c r="E137" s="155"/>
      <c r="F137" s="155"/>
      <c r="G137" s="155"/>
      <c r="H137" s="155"/>
      <c r="I137" s="155"/>
      <c r="J137" s="155"/>
      <c r="K137" s="155"/>
      <c r="L137" s="155"/>
      <c r="M137" s="155"/>
      <c r="N137" s="158"/>
      <c r="O137" s="159"/>
      <c r="P137" s="221"/>
    </row>
    <row r="138" spans="1:16" ht="40.5" customHeight="1">
      <c r="A138" s="104">
        <v>118</v>
      </c>
      <c r="B138" s="105" t="s">
        <v>228</v>
      </c>
      <c r="C138" s="106" t="s">
        <v>177</v>
      </c>
      <c r="D138" s="106" t="s">
        <v>182</v>
      </c>
      <c r="E138" s="104" t="s">
        <v>389</v>
      </c>
      <c r="F138" s="104" t="s">
        <v>389</v>
      </c>
      <c r="G138" s="104" t="s">
        <v>389</v>
      </c>
      <c r="H138" s="104" t="s">
        <v>389</v>
      </c>
      <c r="I138" s="104">
        <v>1</v>
      </c>
      <c r="J138" s="104" t="s">
        <v>389</v>
      </c>
      <c r="K138" s="104" t="s">
        <v>389</v>
      </c>
      <c r="L138" s="162">
        <f>M138*8</f>
        <v>8</v>
      </c>
      <c r="M138" s="162">
        <f>SUM(E138:K138)</f>
        <v>1</v>
      </c>
      <c r="N138" s="134">
        <v>90000</v>
      </c>
      <c r="O138" s="135">
        <f>M138*N138</f>
        <v>90000</v>
      </c>
      <c r="P138" s="137">
        <v>118</v>
      </c>
    </row>
    <row r="139" spans="1:16" ht="40.5" customHeight="1">
      <c r="A139" s="104">
        <v>119</v>
      </c>
      <c r="B139" s="105" t="s">
        <v>229</v>
      </c>
      <c r="C139" s="106" t="s">
        <v>177</v>
      </c>
      <c r="D139" s="106" t="s">
        <v>182</v>
      </c>
      <c r="E139" s="104" t="s">
        <v>389</v>
      </c>
      <c r="F139" s="104" t="s">
        <v>389</v>
      </c>
      <c r="G139" s="104" t="s">
        <v>389</v>
      </c>
      <c r="H139" s="104" t="s">
        <v>389</v>
      </c>
      <c r="I139" s="104">
        <v>1</v>
      </c>
      <c r="J139" s="104" t="s">
        <v>389</v>
      </c>
      <c r="K139" s="104" t="s">
        <v>389</v>
      </c>
      <c r="L139" s="162">
        <f t="shared" ref="L139:L155" si="20">M139*8</f>
        <v>8</v>
      </c>
      <c r="M139" s="162">
        <f t="shared" si="19"/>
        <v>1</v>
      </c>
      <c r="N139" s="134">
        <v>90000</v>
      </c>
      <c r="O139" s="135">
        <f t="shared" ref="O139:O155" si="21">M139*N139</f>
        <v>90000</v>
      </c>
      <c r="P139" s="136">
        <v>119</v>
      </c>
    </row>
    <row r="140" spans="1:16" ht="40.5" customHeight="1">
      <c r="A140" s="104">
        <v>120</v>
      </c>
      <c r="B140" s="105" t="s">
        <v>230</v>
      </c>
      <c r="C140" s="106" t="s">
        <v>177</v>
      </c>
      <c r="D140" s="106" t="s">
        <v>182</v>
      </c>
      <c r="E140" s="104" t="s">
        <v>389</v>
      </c>
      <c r="F140" s="104" t="s">
        <v>389</v>
      </c>
      <c r="G140" s="104" t="s">
        <v>389</v>
      </c>
      <c r="H140" s="104" t="s">
        <v>389</v>
      </c>
      <c r="I140" s="104">
        <v>1</v>
      </c>
      <c r="J140" s="104" t="s">
        <v>389</v>
      </c>
      <c r="K140" s="104" t="s">
        <v>389</v>
      </c>
      <c r="L140" s="162">
        <f t="shared" si="20"/>
        <v>8</v>
      </c>
      <c r="M140" s="162">
        <f t="shared" si="19"/>
        <v>1</v>
      </c>
      <c r="N140" s="134">
        <v>90000</v>
      </c>
      <c r="O140" s="135">
        <f t="shared" si="21"/>
        <v>90000</v>
      </c>
      <c r="P140" s="137">
        <v>120</v>
      </c>
    </row>
    <row r="141" spans="1:16" ht="40.5" customHeight="1">
      <c r="A141" s="104">
        <v>121</v>
      </c>
      <c r="B141" s="105" t="s">
        <v>231</v>
      </c>
      <c r="C141" s="106" t="s">
        <v>177</v>
      </c>
      <c r="D141" s="106" t="s">
        <v>182</v>
      </c>
      <c r="E141" s="104" t="s">
        <v>389</v>
      </c>
      <c r="F141" s="104" t="s">
        <v>389</v>
      </c>
      <c r="G141" s="104" t="s">
        <v>389</v>
      </c>
      <c r="H141" s="104" t="s">
        <v>389</v>
      </c>
      <c r="I141" s="104">
        <v>1</v>
      </c>
      <c r="J141" s="104" t="s">
        <v>389</v>
      </c>
      <c r="K141" s="104" t="s">
        <v>389</v>
      </c>
      <c r="L141" s="162">
        <f t="shared" si="20"/>
        <v>8</v>
      </c>
      <c r="M141" s="162">
        <f t="shared" si="19"/>
        <v>1</v>
      </c>
      <c r="N141" s="134">
        <v>90000</v>
      </c>
      <c r="O141" s="135">
        <f t="shared" si="21"/>
        <v>90000</v>
      </c>
      <c r="P141" s="136">
        <v>121</v>
      </c>
    </row>
    <row r="142" spans="1:16" ht="40.5" customHeight="1">
      <c r="A142" s="104">
        <v>122</v>
      </c>
      <c r="B142" s="105" t="s">
        <v>232</v>
      </c>
      <c r="C142" s="106" t="s">
        <v>177</v>
      </c>
      <c r="D142" s="106" t="s">
        <v>182</v>
      </c>
      <c r="E142" s="104" t="s">
        <v>389</v>
      </c>
      <c r="F142" s="104" t="s">
        <v>389</v>
      </c>
      <c r="G142" s="104" t="s">
        <v>389</v>
      </c>
      <c r="H142" s="104" t="s">
        <v>389</v>
      </c>
      <c r="I142" s="104">
        <v>1</v>
      </c>
      <c r="J142" s="104" t="s">
        <v>389</v>
      </c>
      <c r="K142" s="104" t="s">
        <v>389</v>
      </c>
      <c r="L142" s="162">
        <f t="shared" si="20"/>
        <v>8</v>
      </c>
      <c r="M142" s="162">
        <f t="shared" si="19"/>
        <v>1</v>
      </c>
      <c r="N142" s="134">
        <v>90000</v>
      </c>
      <c r="O142" s="135">
        <f t="shared" si="21"/>
        <v>90000</v>
      </c>
      <c r="P142" s="137">
        <v>122</v>
      </c>
    </row>
    <row r="143" spans="1:16" ht="40.5" customHeight="1">
      <c r="A143" s="104">
        <v>123</v>
      </c>
      <c r="B143" s="105" t="s">
        <v>233</v>
      </c>
      <c r="C143" s="106" t="s">
        <v>177</v>
      </c>
      <c r="D143" s="106" t="s">
        <v>182</v>
      </c>
      <c r="E143" s="104" t="s">
        <v>389</v>
      </c>
      <c r="F143" s="104" t="s">
        <v>389</v>
      </c>
      <c r="G143" s="104" t="s">
        <v>389</v>
      </c>
      <c r="H143" s="104" t="s">
        <v>389</v>
      </c>
      <c r="I143" s="104">
        <v>1</v>
      </c>
      <c r="J143" s="104" t="s">
        <v>389</v>
      </c>
      <c r="K143" s="104" t="s">
        <v>389</v>
      </c>
      <c r="L143" s="162">
        <f t="shared" si="20"/>
        <v>8</v>
      </c>
      <c r="M143" s="162">
        <f t="shared" si="19"/>
        <v>1</v>
      </c>
      <c r="N143" s="134">
        <v>90000</v>
      </c>
      <c r="O143" s="135">
        <f t="shared" si="21"/>
        <v>90000</v>
      </c>
      <c r="P143" s="136">
        <v>123</v>
      </c>
    </row>
    <row r="144" spans="1:16" ht="40.5" customHeight="1">
      <c r="A144" s="104">
        <v>124</v>
      </c>
      <c r="B144" s="105" t="s">
        <v>234</v>
      </c>
      <c r="C144" s="106" t="s">
        <v>177</v>
      </c>
      <c r="D144" s="106" t="s">
        <v>182</v>
      </c>
      <c r="E144" s="104" t="s">
        <v>389</v>
      </c>
      <c r="F144" s="104" t="s">
        <v>389</v>
      </c>
      <c r="G144" s="104" t="s">
        <v>389</v>
      </c>
      <c r="H144" s="104" t="s">
        <v>389</v>
      </c>
      <c r="I144" s="104">
        <v>1</v>
      </c>
      <c r="J144" s="104" t="s">
        <v>389</v>
      </c>
      <c r="K144" s="104" t="s">
        <v>389</v>
      </c>
      <c r="L144" s="162">
        <f t="shared" si="20"/>
        <v>8</v>
      </c>
      <c r="M144" s="104">
        <f>SUM(E144:K144)</f>
        <v>1</v>
      </c>
      <c r="N144" s="134">
        <v>90000</v>
      </c>
      <c r="O144" s="135">
        <f t="shared" si="21"/>
        <v>90000</v>
      </c>
      <c r="P144" s="137">
        <v>124</v>
      </c>
    </row>
    <row r="145" spans="1:17" ht="40.5" customHeight="1">
      <c r="A145" s="104">
        <v>125</v>
      </c>
      <c r="B145" s="105" t="s">
        <v>235</v>
      </c>
      <c r="C145" s="106" t="s">
        <v>177</v>
      </c>
      <c r="D145" s="106" t="s">
        <v>182</v>
      </c>
      <c r="E145" s="104" t="s">
        <v>389</v>
      </c>
      <c r="F145" s="104" t="s">
        <v>389</v>
      </c>
      <c r="G145" s="104" t="s">
        <v>389</v>
      </c>
      <c r="H145" s="104" t="s">
        <v>389</v>
      </c>
      <c r="I145" s="104">
        <v>1</v>
      </c>
      <c r="J145" s="104" t="s">
        <v>389</v>
      </c>
      <c r="K145" s="104" t="s">
        <v>389</v>
      </c>
      <c r="L145" s="162">
        <f t="shared" si="20"/>
        <v>8</v>
      </c>
      <c r="M145" s="104">
        <f t="shared" ref="M145:M161" si="22">SUM(E145:K145)</f>
        <v>1</v>
      </c>
      <c r="N145" s="134">
        <v>90000</v>
      </c>
      <c r="O145" s="135">
        <f t="shared" si="21"/>
        <v>90000</v>
      </c>
      <c r="P145" s="136">
        <v>125</v>
      </c>
    </row>
    <row r="146" spans="1:17" ht="40.5" customHeight="1">
      <c r="A146" s="104">
        <v>126</v>
      </c>
      <c r="B146" s="105" t="s">
        <v>130</v>
      </c>
      <c r="C146" s="106" t="s">
        <v>177</v>
      </c>
      <c r="D146" s="106" t="s">
        <v>182</v>
      </c>
      <c r="E146" s="104" t="s">
        <v>389</v>
      </c>
      <c r="F146" s="104" t="s">
        <v>389</v>
      </c>
      <c r="G146" s="104" t="s">
        <v>389</v>
      </c>
      <c r="H146" s="104" t="s">
        <v>389</v>
      </c>
      <c r="I146" s="104">
        <v>1</v>
      </c>
      <c r="J146" s="104" t="s">
        <v>389</v>
      </c>
      <c r="K146" s="104" t="s">
        <v>389</v>
      </c>
      <c r="L146" s="162">
        <f t="shared" si="20"/>
        <v>8</v>
      </c>
      <c r="M146" s="104">
        <f t="shared" si="22"/>
        <v>1</v>
      </c>
      <c r="N146" s="134">
        <v>90000</v>
      </c>
      <c r="O146" s="135">
        <f t="shared" si="21"/>
        <v>90000</v>
      </c>
      <c r="P146" s="137">
        <v>126</v>
      </c>
    </row>
    <row r="147" spans="1:17" ht="40.5" customHeight="1">
      <c r="A147" s="104">
        <v>127</v>
      </c>
      <c r="B147" s="105" t="s">
        <v>336</v>
      </c>
      <c r="C147" s="106" t="s">
        <v>177</v>
      </c>
      <c r="D147" s="106" t="s">
        <v>182</v>
      </c>
      <c r="E147" s="104" t="s">
        <v>389</v>
      </c>
      <c r="F147" s="104" t="s">
        <v>389</v>
      </c>
      <c r="G147" s="104" t="s">
        <v>389</v>
      </c>
      <c r="H147" s="104" t="s">
        <v>389</v>
      </c>
      <c r="I147" s="104">
        <v>1</v>
      </c>
      <c r="J147" s="104" t="s">
        <v>389</v>
      </c>
      <c r="K147" s="104" t="s">
        <v>389</v>
      </c>
      <c r="L147" s="162">
        <f t="shared" si="20"/>
        <v>8</v>
      </c>
      <c r="M147" s="104">
        <f t="shared" si="22"/>
        <v>1</v>
      </c>
      <c r="N147" s="134">
        <v>90000</v>
      </c>
      <c r="O147" s="135">
        <f t="shared" si="21"/>
        <v>90000</v>
      </c>
      <c r="P147" s="136">
        <v>127</v>
      </c>
      <c r="Q147" s="128">
        <v>7</v>
      </c>
    </row>
    <row r="148" spans="1:17" ht="40.5" customHeight="1">
      <c r="A148" s="104">
        <v>128</v>
      </c>
      <c r="B148" s="105" t="s">
        <v>225</v>
      </c>
      <c r="C148" s="106" t="s">
        <v>177</v>
      </c>
      <c r="D148" s="106" t="s">
        <v>182</v>
      </c>
      <c r="E148" s="104" t="s">
        <v>389</v>
      </c>
      <c r="F148" s="104" t="s">
        <v>389</v>
      </c>
      <c r="G148" s="104" t="s">
        <v>389</v>
      </c>
      <c r="H148" s="104" t="s">
        <v>389</v>
      </c>
      <c r="I148" s="104">
        <v>1</v>
      </c>
      <c r="J148" s="104" t="s">
        <v>389</v>
      </c>
      <c r="K148" s="104" t="s">
        <v>389</v>
      </c>
      <c r="L148" s="162">
        <f t="shared" si="20"/>
        <v>8</v>
      </c>
      <c r="M148" s="104">
        <f t="shared" si="22"/>
        <v>1</v>
      </c>
      <c r="N148" s="134">
        <v>90000</v>
      </c>
      <c r="O148" s="135">
        <f t="shared" si="21"/>
        <v>90000</v>
      </c>
      <c r="P148" s="137">
        <v>128</v>
      </c>
      <c r="Q148" s="128">
        <v>8</v>
      </c>
    </row>
    <row r="149" spans="1:17" ht="40.5" customHeight="1">
      <c r="A149" s="104">
        <v>129</v>
      </c>
      <c r="B149" s="105" t="s">
        <v>239</v>
      </c>
      <c r="C149" s="106" t="s">
        <v>177</v>
      </c>
      <c r="D149" s="106" t="s">
        <v>182</v>
      </c>
      <c r="E149" s="104" t="s">
        <v>389</v>
      </c>
      <c r="F149" s="104" t="s">
        <v>389</v>
      </c>
      <c r="G149" s="104" t="s">
        <v>389</v>
      </c>
      <c r="H149" s="104" t="s">
        <v>389</v>
      </c>
      <c r="I149" s="104">
        <v>1</v>
      </c>
      <c r="J149" s="104" t="s">
        <v>389</v>
      </c>
      <c r="K149" s="104" t="s">
        <v>389</v>
      </c>
      <c r="L149" s="162">
        <f t="shared" si="20"/>
        <v>8</v>
      </c>
      <c r="M149" s="104">
        <f t="shared" si="22"/>
        <v>1</v>
      </c>
      <c r="N149" s="134">
        <v>90000</v>
      </c>
      <c r="O149" s="135">
        <f t="shared" si="21"/>
        <v>90000</v>
      </c>
      <c r="P149" s="136">
        <v>129</v>
      </c>
    </row>
    <row r="150" spans="1:17" ht="40.5" customHeight="1">
      <c r="A150" s="104">
        <v>130</v>
      </c>
      <c r="B150" s="105" t="s">
        <v>248</v>
      </c>
      <c r="C150" s="106" t="s">
        <v>177</v>
      </c>
      <c r="D150" s="106" t="s">
        <v>182</v>
      </c>
      <c r="E150" s="104" t="s">
        <v>389</v>
      </c>
      <c r="F150" s="104" t="s">
        <v>389</v>
      </c>
      <c r="G150" s="104" t="s">
        <v>389</v>
      </c>
      <c r="H150" s="104" t="s">
        <v>389</v>
      </c>
      <c r="I150" s="104">
        <v>1</v>
      </c>
      <c r="J150" s="104" t="s">
        <v>389</v>
      </c>
      <c r="K150" s="104" t="s">
        <v>389</v>
      </c>
      <c r="L150" s="162">
        <f t="shared" si="20"/>
        <v>8</v>
      </c>
      <c r="M150" s="104">
        <f t="shared" si="22"/>
        <v>1</v>
      </c>
      <c r="N150" s="134">
        <v>90000</v>
      </c>
      <c r="O150" s="135">
        <f t="shared" si="21"/>
        <v>90000</v>
      </c>
      <c r="P150" s="137">
        <v>130</v>
      </c>
    </row>
    <row r="151" spans="1:17" ht="40.5" customHeight="1">
      <c r="A151" s="104">
        <v>131</v>
      </c>
      <c r="B151" s="105" t="s">
        <v>338</v>
      </c>
      <c r="C151" s="106" t="s">
        <v>177</v>
      </c>
      <c r="D151" s="106" t="s">
        <v>182</v>
      </c>
      <c r="E151" s="104" t="s">
        <v>389</v>
      </c>
      <c r="F151" s="104" t="s">
        <v>389</v>
      </c>
      <c r="G151" s="104" t="s">
        <v>389</v>
      </c>
      <c r="H151" s="104" t="s">
        <v>389</v>
      </c>
      <c r="I151" s="104">
        <v>1</v>
      </c>
      <c r="J151" s="104" t="s">
        <v>389</v>
      </c>
      <c r="K151" s="104" t="s">
        <v>389</v>
      </c>
      <c r="L151" s="162">
        <f t="shared" si="20"/>
        <v>8</v>
      </c>
      <c r="M151" s="104">
        <f t="shared" si="22"/>
        <v>1</v>
      </c>
      <c r="N151" s="134">
        <v>90000</v>
      </c>
      <c r="O151" s="135">
        <f t="shared" si="21"/>
        <v>90000</v>
      </c>
      <c r="P151" s="136">
        <v>131</v>
      </c>
      <c r="Q151" s="132"/>
    </row>
    <row r="152" spans="1:17" ht="40.5" customHeight="1">
      <c r="A152" s="104">
        <v>132</v>
      </c>
      <c r="B152" s="105" t="s">
        <v>339</v>
      </c>
      <c r="C152" s="106" t="s">
        <v>177</v>
      </c>
      <c r="D152" s="106" t="s">
        <v>182</v>
      </c>
      <c r="E152" s="104" t="s">
        <v>389</v>
      </c>
      <c r="F152" s="104" t="s">
        <v>389</v>
      </c>
      <c r="G152" s="104" t="s">
        <v>389</v>
      </c>
      <c r="H152" s="104" t="s">
        <v>389</v>
      </c>
      <c r="I152" s="104">
        <v>1</v>
      </c>
      <c r="J152" s="104" t="s">
        <v>389</v>
      </c>
      <c r="K152" s="104" t="s">
        <v>389</v>
      </c>
      <c r="L152" s="162">
        <f t="shared" si="20"/>
        <v>8</v>
      </c>
      <c r="M152" s="104">
        <f t="shared" si="22"/>
        <v>1</v>
      </c>
      <c r="N152" s="134">
        <v>90000</v>
      </c>
      <c r="O152" s="135">
        <f t="shared" si="21"/>
        <v>90000</v>
      </c>
      <c r="P152" s="137">
        <v>132</v>
      </c>
    </row>
    <row r="153" spans="1:17" ht="40.5" customHeight="1">
      <c r="A153" s="104">
        <v>133</v>
      </c>
      <c r="B153" s="105" t="s">
        <v>237</v>
      </c>
      <c r="C153" s="106" t="s">
        <v>177</v>
      </c>
      <c r="D153" s="106" t="s">
        <v>182</v>
      </c>
      <c r="E153" s="104" t="s">
        <v>389</v>
      </c>
      <c r="F153" s="104" t="s">
        <v>389</v>
      </c>
      <c r="G153" s="104" t="s">
        <v>389</v>
      </c>
      <c r="H153" s="104" t="s">
        <v>389</v>
      </c>
      <c r="I153" s="104">
        <v>1</v>
      </c>
      <c r="J153" s="104" t="s">
        <v>389</v>
      </c>
      <c r="K153" s="104" t="s">
        <v>389</v>
      </c>
      <c r="L153" s="162">
        <f t="shared" si="20"/>
        <v>8</v>
      </c>
      <c r="M153" s="104">
        <f t="shared" si="22"/>
        <v>1</v>
      </c>
      <c r="N153" s="134">
        <v>90000</v>
      </c>
      <c r="O153" s="135">
        <f t="shared" si="21"/>
        <v>90000</v>
      </c>
      <c r="P153" s="136">
        <v>133</v>
      </c>
    </row>
    <row r="154" spans="1:17" ht="40.5" customHeight="1">
      <c r="A154" s="104">
        <v>134</v>
      </c>
      <c r="B154" s="105" t="s">
        <v>240</v>
      </c>
      <c r="C154" s="106" t="s">
        <v>177</v>
      </c>
      <c r="D154" s="106" t="s">
        <v>182</v>
      </c>
      <c r="E154" s="104" t="s">
        <v>389</v>
      </c>
      <c r="F154" s="104" t="s">
        <v>389</v>
      </c>
      <c r="G154" s="104" t="s">
        <v>389</v>
      </c>
      <c r="H154" s="104" t="s">
        <v>389</v>
      </c>
      <c r="I154" s="104">
        <v>1</v>
      </c>
      <c r="J154" s="104" t="s">
        <v>389</v>
      </c>
      <c r="K154" s="104" t="s">
        <v>389</v>
      </c>
      <c r="L154" s="162">
        <f t="shared" si="20"/>
        <v>8</v>
      </c>
      <c r="M154" s="104">
        <f t="shared" si="22"/>
        <v>1</v>
      </c>
      <c r="N154" s="134">
        <v>90000</v>
      </c>
      <c r="O154" s="135">
        <f t="shared" si="21"/>
        <v>90000</v>
      </c>
      <c r="P154" s="137">
        <v>134</v>
      </c>
    </row>
    <row r="155" spans="1:17" ht="40.5" customHeight="1">
      <c r="A155" s="104">
        <v>135</v>
      </c>
      <c r="B155" s="105" t="s">
        <v>241</v>
      </c>
      <c r="C155" s="106" t="s">
        <v>177</v>
      </c>
      <c r="D155" s="106" t="s">
        <v>182</v>
      </c>
      <c r="E155" s="104" t="s">
        <v>389</v>
      </c>
      <c r="F155" s="104" t="s">
        <v>389</v>
      </c>
      <c r="G155" s="104" t="s">
        <v>389</v>
      </c>
      <c r="H155" s="104" t="s">
        <v>389</v>
      </c>
      <c r="I155" s="104">
        <v>1</v>
      </c>
      <c r="J155" s="104" t="s">
        <v>389</v>
      </c>
      <c r="K155" s="104" t="s">
        <v>389</v>
      </c>
      <c r="L155" s="162">
        <f t="shared" si="20"/>
        <v>8</v>
      </c>
      <c r="M155" s="104">
        <f t="shared" si="22"/>
        <v>1</v>
      </c>
      <c r="N155" s="134">
        <v>90000</v>
      </c>
      <c r="O155" s="135">
        <f t="shared" si="21"/>
        <v>90000</v>
      </c>
      <c r="P155" s="136">
        <v>135</v>
      </c>
    </row>
    <row r="156" spans="1:17" ht="40.5" customHeight="1">
      <c r="A156" s="143"/>
      <c r="B156" s="144"/>
      <c r="C156" s="145"/>
      <c r="D156" s="145"/>
      <c r="E156" s="143"/>
      <c r="F156" s="143"/>
      <c r="G156" s="143"/>
      <c r="H156" s="143"/>
      <c r="I156" s="143"/>
      <c r="J156" s="143"/>
      <c r="K156" s="143"/>
      <c r="L156" s="143"/>
      <c r="M156" s="143"/>
      <c r="N156" s="146"/>
      <c r="O156" s="147"/>
      <c r="P156" s="148"/>
    </row>
    <row r="157" spans="1:17" ht="40.5" customHeight="1">
      <c r="A157" s="155"/>
      <c r="B157" s="156"/>
      <c r="C157" s="157"/>
      <c r="D157" s="157"/>
      <c r="E157" s="155"/>
      <c r="F157" s="155"/>
      <c r="G157" s="155"/>
      <c r="H157" s="155"/>
      <c r="I157" s="155"/>
      <c r="J157" s="155"/>
      <c r="K157" s="155"/>
      <c r="L157" s="155"/>
      <c r="M157" s="155"/>
      <c r="N157" s="158"/>
      <c r="O157" s="159"/>
      <c r="P157" s="160"/>
    </row>
    <row r="158" spans="1:17" ht="40.5" customHeight="1">
      <c r="A158" s="104">
        <v>136</v>
      </c>
      <c r="B158" s="105" t="s">
        <v>250</v>
      </c>
      <c r="C158" s="106" t="s">
        <v>177</v>
      </c>
      <c r="D158" s="106" t="s">
        <v>182</v>
      </c>
      <c r="E158" s="104" t="s">
        <v>389</v>
      </c>
      <c r="F158" s="104" t="s">
        <v>389</v>
      </c>
      <c r="G158" s="104" t="s">
        <v>389</v>
      </c>
      <c r="H158" s="104" t="s">
        <v>389</v>
      </c>
      <c r="I158" s="104">
        <v>1</v>
      </c>
      <c r="J158" s="104" t="s">
        <v>389</v>
      </c>
      <c r="K158" s="104" t="s">
        <v>389</v>
      </c>
      <c r="L158" s="104">
        <f>M158*8</f>
        <v>8</v>
      </c>
      <c r="M158" s="104">
        <f t="shared" si="22"/>
        <v>1</v>
      </c>
      <c r="N158" s="134">
        <v>90000</v>
      </c>
      <c r="O158" s="135">
        <f>M158*N158</f>
        <v>90000</v>
      </c>
      <c r="P158" s="167">
        <v>136</v>
      </c>
    </row>
    <row r="159" spans="1:17" ht="40.5" customHeight="1">
      <c r="A159" s="104">
        <v>137</v>
      </c>
      <c r="B159" s="105" t="s">
        <v>340</v>
      </c>
      <c r="C159" s="106" t="s">
        <v>177</v>
      </c>
      <c r="D159" s="106" t="s">
        <v>182</v>
      </c>
      <c r="E159" s="104" t="s">
        <v>389</v>
      </c>
      <c r="F159" s="104" t="s">
        <v>389</v>
      </c>
      <c r="G159" s="104" t="s">
        <v>389</v>
      </c>
      <c r="H159" s="104" t="s">
        <v>389</v>
      </c>
      <c r="I159" s="104">
        <v>1</v>
      </c>
      <c r="J159" s="104" t="s">
        <v>389</v>
      </c>
      <c r="K159" s="104" t="s">
        <v>389</v>
      </c>
      <c r="L159" s="104">
        <f t="shared" ref="L159:L175" si="23">M159*8</f>
        <v>8</v>
      </c>
      <c r="M159" s="104">
        <f t="shared" si="22"/>
        <v>1</v>
      </c>
      <c r="N159" s="134">
        <v>90000</v>
      </c>
      <c r="O159" s="135">
        <f t="shared" ref="O159:O175" si="24">M159*N159</f>
        <v>90000</v>
      </c>
      <c r="P159" s="137">
        <v>137</v>
      </c>
    </row>
    <row r="160" spans="1:17" ht="40.5" customHeight="1">
      <c r="A160" s="104">
        <v>138</v>
      </c>
      <c r="B160" s="105" t="s">
        <v>176</v>
      </c>
      <c r="C160" s="106" t="s">
        <v>177</v>
      </c>
      <c r="D160" s="106" t="s">
        <v>182</v>
      </c>
      <c r="E160" s="104" t="s">
        <v>389</v>
      </c>
      <c r="F160" s="104" t="s">
        <v>389</v>
      </c>
      <c r="G160" s="104" t="s">
        <v>389</v>
      </c>
      <c r="H160" s="104" t="s">
        <v>389</v>
      </c>
      <c r="I160" s="104">
        <v>1</v>
      </c>
      <c r="J160" s="104" t="s">
        <v>389</v>
      </c>
      <c r="K160" s="104" t="s">
        <v>389</v>
      </c>
      <c r="L160" s="104">
        <f t="shared" si="23"/>
        <v>8</v>
      </c>
      <c r="M160" s="104">
        <f t="shared" si="22"/>
        <v>1</v>
      </c>
      <c r="N160" s="134">
        <v>90000</v>
      </c>
      <c r="O160" s="135">
        <f t="shared" si="24"/>
        <v>90000</v>
      </c>
      <c r="P160" s="167">
        <v>138</v>
      </c>
    </row>
    <row r="161" spans="1:17" ht="40.5" customHeight="1">
      <c r="A161" s="104">
        <v>139</v>
      </c>
      <c r="B161" s="105" t="s">
        <v>244</v>
      </c>
      <c r="C161" s="106" t="s">
        <v>177</v>
      </c>
      <c r="D161" s="106" t="s">
        <v>182</v>
      </c>
      <c r="E161" s="104" t="s">
        <v>389</v>
      </c>
      <c r="F161" s="104" t="s">
        <v>389</v>
      </c>
      <c r="G161" s="104" t="s">
        <v>389</v>
      </c>
      <c r="H161" s="104" t="s">
        <v>389</v>
      </c>
      <c r="I161" s="104">
        <v>1</v>
      </c>
      <c r="J161" s="104" t="s">
        <v>389</v>
      </c>
      <c r="K161" s="104" t="s">
        <v>389</v>
      </c>
      <c r="L161" s="104">
        <f t="shared" si="23"/>
        <v>8</v>
      </c>
      <c r="M161" s="104">
        <f t="shared" si="22"/>
        <v>1</v>
      </c>
      <c r="N161" s="134">
        <v>90000</v>
      </c>
      <c r="O161" s="135">
        <f t="shared" si="24"/>
        <v>90000</v>
      </c>
      <c r="P161" s="137">
        <v>139</v>
      </c>
    </row>
    <row r="162" spans="1:17" ht="40.5" customHeight="1">
      <c r="A162" s="104">
        <v>140</v>
      </c>
      <c r="B162" s="105" t="s">
        <v>246</v>
      </c>
      <c r="C162" s="164" t="s">
        <v>177</v>
      </c>
      <c r="D162" s="164" t="s">
        <v>182</v>
      </c>
      <c r="E162" s="104" t="s">
        <v>389</v>
      </c>
      <c r="F162" s="104" t="s">
        <v>389</v>
      </c>
      <c r="G162" s="104" t="s">
        <v>389</v>
      </c>
      <c r="H162" s="104" t="s">
        <v>389</v>
      </c>
      <c r="I162" s="104">
        <v>1</v>
      </c>
      <c r="J162" s="104" t="s">
        <v>389</v>
      </c>
      <c r="K162" s="104" t="s">
        <v>389</v>
      </c>
      <c r="L162" s="104">
        <f t="shared" si="23"/>
        <v>8</v>
      </c>
      <c r="M162" s="104">
        <f>SUM(E162:K162)</f>
        <v>1</v>
      </c>
      <c r="N162" s="134">
        <v>90000</v>
      </c>
      <c r="O162" s="135">
        <f t="shared" si="24"/>
        <v>90000</v>
      </c>
      <c r="P162" s="167">
        <v>140</v>
      </c>
    </row>
    <row r="163" spans="1:17" ht="40.5" customHeight="1">
      <c r="A163" s="104">
        <v>141</v>
      </c>
      <c r="B163" s="105" t="s">
        <v>253</v>
      </c>
      <c r="C163" s="106" t="s">
        <v>177</v>
      </c>
      <c r="D163" s="106" t="s">
        <v>182</v>
      </c>
      <c r="E163" s="104" t="s">
        <v>389</v>
      </c>
      <c r="F163" s="104" t="s">
        <v>389</v>
      </c>
      <c r="G163" s="104" t="s">
        <v>389</v>
      </c>
      <c r="H163" s="104" t="s">
        <v>389</v>
      </c>
      <c r="I163" s="104">
        <v>1</v>
      </c>
      <c r="J163" s="104" t="s">
        <v>389</v>
      </c>
      <c r="K163" s="104" t="s">
        <v>389</v>
      </c>
      <c r="L163" s="104">
        <f t="shared" si="23"/>
        <v>8</v>
      </c>
      <c r="M163" s="162">
        <f t="shared" ref="M163:M179" si="25">SUM(E163:K163)</f>
        <v>1</v>
      </c>
      <c r="N163" s="134">
        <v>90000</v>
      </c>
      <c r="O163" s="135">
        <f t="shared" si="24"/>
        <v>90000</v>
      </c>
      <c r="P163" s="137">
        <v>141</v>
      </c>
    </row>
    <row r="164" spans="1:17" ht="40.5" customHeight="1">
      <c r="A164" s="104">
        <v>142</v>
      </c>
      <c r="B164" s="105" t="s">
        <v>260</v>
      </c>
      <c r="C164" s="106" t="s">
        <v>177</v>
      </c>
      <c r="D164" s="106" t="s">
        <v>182</v>
      </c>
      <c r="E164" s="104" t="s">
        <v>389</v>
      </c>
      <c r="F164" s="104" t="s">
        <v>389</v>
      </c>
      <c r="G164" s="104" t="s">
        <v>389</v>
      </c>
      <c r="H164" s="104" t="s">
        <v>389</v>
      </c>
      <c r="I164" s="104">
        <v>1</v>
      </c>
      <c r="J164" s="104" t="s">
        <v>389</v>
      </c>
      <c r="K164" s="104" t="s">
        <v>389</v>
      </c>
      <c r="L164" s="104">
        <f t="shared" si="23"/>
        <v>8</v>
      </c>
      <c r="M164" s="162">
        <f t="shared" si="25"/>
        <v>1</v>
      </c>
      <c r="N164" s="134">
        <v>90000</v>
      </c>
      <c r="O164" s="135">
        <f t="shared" si="24"/>
        <v>90000</v>
      </c>
      <c r="P164" s="167">
        <v>142</v>
      </c>
    </row>
    <row r="165" spans="1:17" ht="40.5" customHeight="1">
      <c r="A165" s="104">
        <v>143</v>
      </c>
      <c r="B165" s="105" t="s">
        <v>236</v>
      </c>
      <c r="C165" s="106" t="s">
        <v>177</v>
      </c>
      <c r="D165" s="106" t="s">
        <v>182</v>
      </c>
      <c r="E165" s="104" t="s">
        <v>389</v>
      </c>
      <c r="F165" s="104" t="s">
        <v>389</v>
      </c>
      <c r="G165" s="104" t="s">
        <v>389</v>
      </c>
      <c r="H165" s="104" t="s">
        <v>389</v>
      </c>
      <c r="I165" s="104">
        <v>1</v>
      </c>
      <c r="J165" s="104" t="s">
        <v>389</v>
      </c>
      <c r="K165" s="104" t="s">
        <v>389</v>
      </c>
      <c r="L165" s="104">
        <f t="shared" si="23"/>
        <v>8</v>
      </c>
      <c r="M165" s="162">
        <f t="shared" si="25"/>
        <v>1</v>
      </c>
      <c r="N165" s="134">
        <v>90000</v>
      </c>
      <c r="O165" s="135">
        <f t="shared" si="24"/>
        <v>90000</v>
      </c>
      <c r="P165" s="137">
        <v>143</v>
      </c>
      <c r="Q165" s="128">
        <v>8</v>
      </c>
    </row>
    <row r="166" spans="1:17" ht="40.5" customHeight="1">
      <c r="A166" s="104">
        <v>144</v>
      </c>
      <c r="B166" s="105" t="s">
        <v>252</v>
      </c>
      <c r="C166" s="106" t="s">
        <v>177</v>
      </c>
      <c r="D166" s="106" t="s">
        <v>182</v>
      </c>
      <c r="E166" s="104" t="s">
        <v>389</v>
      </c>
      <c r="F166" s="104" t="s">
        <v>389</v>
      </c>
      <c r="G166" s="104" t="s">
        <v>389</v>
      </c>
      <c r="H166" s="104" t="s">
        <v>389</v>
      </c>
      <c r="I166" s="104">
        <v>1</v>
      </c>
      <c r="J166" s="104" t="s">
        <v>389</v>
      </c>
      <c r="K166" s="104" t="s">
        <v>389</v>
      </c>
      <c r="L166" s="104">
        <f t="shared" si="23"/>
        <v>8</v>
      </c>
      <c r="M166" s="162">
        <f t="shared" si="25"/>
        <v>1</v>
      </c>
      <c r="N166" s="134">
        <v>90000</v>
      </c>
      <c r="O166" s="135">
        <f t="shared" si="24"/>
        <v>90000</v>
      </c>
      <c r="P166" s="167">
        <v>144</v>
      </c>
      <c r="Q166" s="128">
        <v>9</v>
      </c>
    </row>
    <row r="167" spans="1:17" ht="40.5" customHeight="1">
      <c r="A167" s="104">
        <v>145</v>
      </c>
      <c r="B167" s="105" t="s">
        <v>245</v>
      </c>
      <c r="C167" s="106" t="s">
        <v>177</v>
      </c>
      <c r="D167" s="106" t="s">
        <v>182</v>
      </c>
      <c r="E167" s="104" t="s">
        <v>389</v>
      </c>
      <c r="F167" s="104" t="s">
        <v>389</v>
      </c>
      <c r="G167" s="104" t="s">
        <v>389</v>
      </c>
      <c r="H167" s="104" t="s">
        <v>389</v>
      </c>
      <c r="I167" s="104">
        <v>1</v>
      </c>
      <c r="J167" s="104" t="s">
        <v>389</v>
      </c>
      <c r="K167" s="104" t="s">
        <v>389</v>
      </c>
      <c r="L167" s="104">
        <f t="shared" si="23"/>
        <v>8</v>
      </c>
      <c r="M167" s="162">
        <f t="shared" si="25"/>
        <v>1</v>
      </c>
      <c r="N167" s="134">
        <v>90000</v>
      </c>
      <c r="O167" s="135">
        <f t="shared" si="24"/>
        <v>90000</v>
      </c>
      <c r="P167" s="137">
        <v>145</v>
      </c>
    </row>
    <row r="168" spans="1:17" ht="40.5" customHeight="1">
      <c r="A168" s="104">
        <v>146</v>
      </c>
      <c r="B168" s="105" t="s">
        <v>249</v>
      </c>
      <c r="C168" s="106" t="s">
        <v>177</v>
      </c>
      <c r="D168" s="106" t="s">
        <v>182</v>
      </c>
      <c r="E168" s="104">
        <v>1</v>
      </c>
      <c r="F168" s="104" t="s">
        <v>389</v>
      </c>
      <c r="G168" s="104" t="s">
        <v>389</v>
      </c>
      <c r="H168" s="104" t="s">
        <v>389</v>
      </c>
      <c r="I168" s="104" t="s">
        <v>389</v>
      </c>
      <c r="J168" s="104">
        <v>1</v>
      </c>
      <c r="K168" s="104" t="s">
        <v>389</v>
      </c>
      <c r="L168" s="104">
        <f t="shared" si="23"/>
        <v>16</v>
      </c>
      <c r="M168" s="162">
        <f t="shared" si="25"/>
        <v>2</v>
      </c>
      <c r="N168" s="134">
        <v>90000</v>
      </c>
      <c r="O168" s="135">
        <f t="shared" si="24"/>
        <v>180000</v>
      </c>
      <c r="P168" s="167">
        <v>146</v>
      </c>
    </row>
    <row r="169" spans="1:17" ht="40.5" customHeight="1">
      <c r="A169" s="104">
        <v>147</v>
      </c>
      <c r="B169" s="105" t="s">
        <v>254</v>
      </c>
      <c r="C169" s="106" t="s">
        <v>177</v>
      </c>
      <c r="D169" s="106" t="s">
        <v>182</v>
      </c>
      <c r="E169" s="104">
        <v>1</v>
      </c>
      <c r="F169" s="104" t="s">
        <v>389</v>
      </c>
      <c r="G169" s="104" t="s">
        <v>389</v>
      </c>
      <c r="H169" s="104" t="s">
        <v>389</v>
      </c>
      <c r="I169" s="104" t="s">
        <v>389</v>
      </c>
      <c r="J169" s="104">
        <v>1</v>
      </c>
      <c r="K169" s="104" t="s">
        <v>389</v>
      </c>
      <c r="L169" s="104">
        <f t="shared" si="23"/>
        <v>16</v>
      </c>
      <c r="M169" s="162">
        <f t="shared" si="25"/>
        <v>2</v>
      </c>
      <c r="N169" s="134">
        <v>90000</v>
      </c>
      <c r="O169" s="135">
        <f t="shared" si="24"/>
        <v>180000</v>
      </c>
      <c r="P169" s="137">
        <v>147</v>
      </c>
    </row>
    <row r="170" spans="1:17" ht="40.5" customHeight="1">
      <c r="A170" s="104">
        <v>148</v>
      </c>
      <c r="B170" s="105" t="s">
        <v>342</v>
      </c>
      <c r="C170" s="106" t="s">
        <v>177</v>
      </c>
      <c r="D170" s="106" t="s">
        <v>182</v>
      </c>
      <c r="E170" s="104">
        <v>1</v>
      </c>
      <c r="F170" s="104" t="s">
        <v>389</v>
      </c>
      <c r="G170" s="104" t="s">
        <v>389</v>
      </c>
      <c r="H170" s="104" t="s">
        <v>389</v>
      </c>
      <c r="I170" s="104" t="s">
        <v>389</v>
      </c>
      <c r="J170" s="104">
        <v>1</v>
      </c>
      <c r="K170" s="104" t="s">
        <v>389</v>
      </c>
      <c r="L170" s="104">
        <f t="shared" si="23"/>
        <v>16</v>
      </c>
      <c r="M170" s="162">
        <f t="shared" si="25"/>
        <v>2</v>
      </c>
      <c r="N170" s="134">
        <v>90000</v>
      </c>
      <c r="O170" s="135">
        <f t="shared" si="24"/>
        <v>180000</v>
      </c>
      <c r="P170" s="167">
        <v>148</v>
      </c>
    </row>
    <row r="171" spans="1:17" ht="40.5" customHeight="1">
      <c r="A171" s="104">
        <v>149</v>
      </c>
      <c r="B171" s="105" t="s">
        <v>343</v>
      </c>
      <c r="C171" s="106" t="s">
        <v>177</v>
      </c>
      <c r="D171" s="106" t="s">
        <v>182</v>
      </c>
      <c r="E171" s="104">
        <v>1</v>
      </c>
      <c r="F171" s="104" t="s">
        <v>389</v>
      </c>
      <c r="G171" s="104" t="s">
        <v>389</v>
      </c>
      <c r="H171" s="104" t="s">
        <v>389</v>
      </c>
      <c r="I171" s="104" t="s">
        <v>389</v>
      </c>
      <c r="J171" s="104">
        <v>1</v>
      </c>
      <c r="K171" s="104" t="s">
        <v>389</v>
      </c>
      <c r="L171" s="104">
        <f t="shared" si="23"/>
        <v>16</v>
      </c>
      <c r="M171" s="162">
        <f t="shared" si="25"/>
        <v>2</v>
      </c>
      <c r="N171" s="134">
        <v>90000</v>
      </c>
      <c r="O171" s="135">
        <f t="shared" si="24"/>
        <v>180000</v>
      </c>
      <c r="P171" s="137">
        <v>149</v>
      </c>
    </row>
    <row r="172" spans="1:17" ht="40.5" customHeight="1">
      <c r="A172" s="104">
        <v>150</v>
      </c>
      <c r="B172" s="105" t="s">
        <v>257</v>
      </c>
      <c r="C172" s="106" t="s">
        <v>177</v>
      </c>
      <c r="D172" s="106" t="s">
        <v>182</v>
      </c>
      <c r="E172" s="104">
        <v>1</v>
      </c>
      <c r="F172" s="104" t="s">
        <v>389</v>
      </c>
      <c r="G172" s="104" t="s">
        <v>389</v>
      </c>
      <c r="H172" s="104" t="s">
        <v>389</v>
      </c>
      <c r="I172" s="104" t="s">
        <v>389</v>
      </c>
      <c r="J172" s="104">
        <v>1</v>
      </c>
      <c r="K172" s="104" t="s">
        <v>389</v>
      </c>
      <c r="L172" s="104">
        <f t="shared" si="23"/>
        <v>16</v>
      </c>
      <c r="M172" s="162">
        <f t="shared" si="25"/>
        <v>2</v>
      </c>
      <c r="N172" s="134">
        <v>90000</v>
      </c>
      <c r="O172" s="135">
        <f t="shared" si="24"/>
        <v>180000</v>
      </c>
      <c r="P172" s="167">
        <v>150</v>
      </c>
    </row>
    <row r="173" spans="1:17" ht="40.5" customHeight="1">
      <c r="A173" s="104">
        <v>151</v>
      </c>
      <c r="B173" s="105" t="s">
        <v>258</v>
      </c>
      <c r="C173" s="106" t="s">
        <v>177</v>
      </c>
      <c r="D173" s="106" t="s">
        <v>182</v>
      </c>
      <c r="E173" s="104">
        <v>1</v>
      </c>
      <c r="F173" s="104" t="s">
        <v>389</v>
      </c>
      <c r="G173" s="104" t="s">
        <v>389</v>
      </c>
      <c r="H173" s="104" t="s">
        <v>389</v>
      </c>
      <c r="I173" s="104" t="s">
        <v>389</v>
      </c>
      <c r="J173" s="104">
        <v>1</v>
      </c>
      <c r="K173" s="104" t="s">
        <v>389</v>
      </c>
      <c r="L173" s="104">
        <f t="shared" si="23"/>
        <v>16</v>
      </c>
      <c r="M173" s="162">
        <f t="shared" si="25"/>
        <v>2</v>
      </c>
      <c r="N173" s="134">
        <v>90000</v>
      </c>
      <c r="O173" s="135">
        <f t="shared" si="24"/>
        <v>180000</v>
      </c>
      <c r="P173" s="137">
        <v>151</v>
      </c>
      <c r="Q173" s="132"/>
    </row>
    <row r="174" spans="1:17" ht="40.5" customHeight="1">
      <c r="A174" s="104">
        <v>152</v>
      </c>
      <c r="B174" s="105" t="s">
        <v>259</v>
      </c>
      <c r="C174" s="106" t="s">
        <v>177</v>
      </c>
      <c r="D174" s="106" t="s">
        <v>182</v>
      </c>
      <c r="E174" s="104">
        <v>1</v>
      </c>
      <c r="F174" s="104" t="s">
        <v>389</v>
      </c>
      <c r="G174" s="104" t="s">
        <v>389</v>
      </c>
      <c r="H174" s="104" t="s">
        <v>389</v>
      </c>
      <c r="I174" s="104" t="s">
        <v>389</v>
      </c>
      <c r="J174" s="104">
        <v>1</v>
      </c>
      <c r="K174" s="104" t="s">
        <v>389</v>
      </c>
      <c r="L174" s="104">
        <f t="shared" si="23"/>
        <v>16</v>
      </c>
      <c r="M174" s="162">
        <f t="shared" si="25"/>
        <v>2</v>
      </c>
      <c r="N174" s="134">
        <v>90000</v>
      </c>
      <c r="O174" s="135">
        <f t="shared" si="24"/>
        <v>180000</v>
      </c>
      <c r="P174" s="167">
        <v>152</v>
      </c>
      <c r="Q174" s="132"/>
    </row>
    <row r="175" spans="1:17" ht="40.5" customHeight="1">
      <c r="A175" s="104">
        <v>153</v>
      </c>
      <c r="B175" s="105" t="s">
        <v>116</v>
      </c>
      <c r="C175" s="106" t="s">
        <v>177</v>
      </c>
      <c r="D175" s="106" t="s">
        <v>182</v>
      </c>
      <c r="E175" s="104">
        <v>1</v>
      </c>
      <c r="F175" s="104" t="s">
        <v>389</v>
      </c>
      <c r="G175" s="104" t="s">
        <v>389</v>
      </c>
      <c r="H175" s="104" t="s">
        <v>389</v>
      </c>
      <c r="I175" s="104" t="s">
        <v>389</v>
      </c>
      <c r="J175" s="104">
        <v>1</v>
      </c>
      <c r="K175" s="104" t="s">
        <v>389</v>
      </c>
      <c r="L175" s="104">
        <f t="shared" si="23"/>
        <v>16</v>
      </c>
      <c r="M175" s="162">
        <f t="shared" si="25"/>
        <v>2</v>
      </c>
      <c r="N175" s="134">
        <v>90000</v>
      </c>
      <c r="O175" s="135">
        <f t="shared" si="24"/>
        <v>180000</v>
      </c>
      <c r="P175" s="137">
        <v>153</v>
      </c>
      <c r="Q175" s="132"/>
    </row>
    <row r="176" spans="1:17" ht="40.5" customHeight="1">
      <c r="A176" s="143"/>
      <c r="B176" s="144"/>
      <c r="C176" s="145"/>
      <c r="D176" s="145"/>
      <c r="E176" s="143"/>
      <c r="F176" s="143"/>
      <c r="G176" s="143"/>
      <c r="H176" s="143"/>
      <c r="I176" s="143"/>
      <c r="J176" s="143"/>
      <c r="K176" s="143"/>
      <c r="L176" s="143"/>
      <c r="M176" s="143"/>
      <c r="N176" s="146"/>
      <c r="O176" s="147"/>
      <c r="P176" s="148"/>
    </row>
    <row r="177" spans="1:17" ht="40.5" customHeight="1">
      <c r="A177" s="155"/>
      <c r="B177" s="156"/>
      <c r="C177" s="157"/>
      <c r="D177" s="157"/>
      <c r="E177" s="155"/>
      <c r="F177" s="155"/>
      <c r="G177" s="155"/>
      <c r="H177" s="155"/>
      <c r="I177" s="155"/>
      <c r="J177" s="155"/>
      <c r="K177" s="155"/>
      <c r="L177" s="155"/>
      <c r="M177" s="155"/>
      <c r="N177" s="158"/>
      <c r="O177" s="159"/>
      <c r="P177" s="160"/>
    </row>
    <row r="178" spans="1:17" ht="40.5" customHeight="1">
      <c r="A178" s="104">
        <v>154</v>
      </c>
      <c r="B178" s="105" t="s">
        <v>274</v>
      </c>
      <c r="C178" s="106" t="s">
        <v>177</v>
      </c>
      <c r="D178" s="106" t="s">
        <v>182</v>
      </c>
      <c r="E178" s="104">
        <v>1</v>
      </c>
      <c r="F178" s="104" t="s">
        <v>389</v>
      </c>
      <c r="G178" s="104" t="s">
        <v>389</v>
      </c>
      <c r="H178" s="104" t="s">
        <v>389</v>
      </c>
      <c r="I178" s="104" t="s">
        <v>389</v>
      </c>
      <c r="J178" s="104">
        <v>1</v>
      </c>
      <c r="K178" s="104" t="s">
        <v>389</v>
      </c>
      <c r="L178" s="162">
        <f>M178*8</f>
        <v>16</v>
      </c>
      <c r="M178" s="162">
        <f t="shared" si="25"/>
        <v>2</v>
      </c>
      <c r="N178" s="134">
        <v>90000</v>
      </c>
      <c r="O178" s="135">
        <f>M178*N178</f>
        <v>180000</v>
      </c>
      <c r="P178" s="167">
        <v>154</v>
      </c>
    </row>
    <row r="179" spans="1:17" ht="40.5" customHeight="1">
      <c r="A179" s="104">
        <v>155</v>
      </c>
      <c r="B179" s="105" t="s">
        <v>268</v>
      </c>
      <c r="C179" s="106" t="s">
        <v>177</v>
      </c>
      <c r="D179" s="106" t="s">
        <v>182</v>
      </c>
      <c r="E179" s="104">
        <v>1</v>
      </c>
      <c r="F179" s="104" t="s">
        <v>389</v>
      </c>
      <c r="G179" s="104" t="s">
        <v>389</v>
      </c>
      <c r="H179" s="104" t="s">
        <v>389</v>
      </c>
      <c r="I179" s="104" t="s">
        <v>389</v>
      </c>
      <c r="J179" s="104">
        <v>1</v>
      </c>
      <c r="K179" s="104" t="s">
        <v>389</v>
      </c>
      <c r="L179" s="162">
        <f t="shared" ref="L179:L195" si="26">M179*8</f>
        <v>16</v>
      </c>
      <c r="M179" s="104">
        <f t="shared" si="25"/>
        <v>2</v>
      </c>
      <c r="N179" s="134">
        <v>90000</v>
      </c>
      <c r="O179" s="135">
        <f t="shared" ref="O179:O195" si="27">M179*N179</f>
        <v>180000</v>
      </c>
      <c r="P179" s="137">
        <v>155</v>
      </c>
    </row>
    <row r="180" spans="1:17" ht="40.5" customHeight="1">
      <c r="A180" s="104">
        <v>156</v>
      </c>
      <c r="B180" s="163" t="s">
        <v>266</v>
      </c>
      <c r="C180" s="164" t="s">
        <v>177</v>
      </c>
      <c r="D180" s="164" t="s">
        <v>182</v>
      </c>
      <c r="E180" s="104">
        <v>1</v>
      </c>
      <c r="F180" s="104" t="s">
        <v>389</v>
      </c>
      <c r="G180" s="104" t="s">
        <v>389</v>
      </c>
      <c r="H180" s="104" t="s">
        <v>389</v>
      </c>
      <c r="I180" s="104" t="s">
        <v>389</v>
      </c>
      <c r="J180" s="104" t="s">
        <v>389</v>
      </c>
      <c r="K180" s="104" t="s">
        <v>389</v>
      </c>
      <c r="L180" s="162">
        <f t="shared" si="26"/>
        <v>8</v>
      </c>
      <c r="M180" s="162">
        <f>SUM(E180:K180)</f>
        <v>1</v>
      </c>
      <c r="N180" s="165">
        <v>90000</v>
      </c>
      <c r="O180" s="135">
        <f t="shared" si="27"/>
        <v>90000</v>
      </c>
      <c r="P180" s="167">
        <v>156</v>
      </c>
    </row>
    <row r="181" spans="1:17" ht="40.5" customHeight="1">
      <c r="A181" s="104">
        <v>157</v>
      </c>
      <c r="B181" s="105" t="s">
        <v>345</v>
      </c>
      <c r="C181" s="106" t="s">
        <v>177</v>
      </c>
      <c r="D181" s="106" t="s">
        <v>182</v>
      </c>
      <c r="E181" s="104">
        <v>1</v>
      </c>
      <c r="F181" s="104" t="s">
        <v>389</v>
      </c>
      <c r="G181" s="104" t="s">
        <v>389</v>
      </c>
      <c r="H181" s="104" t="s">
        <v>389</v>
      </c>
      <c r="I181" s="104" t="s">
        <v>389</v>
      </c>
      <c r="J181" s="104">
        <v>1</v>
      </c>
      <c r="K181" s="104" t="s">
        <v>389</v>
      </c>
      <c r="L181" s="162">
        <f t="shared" si="26"/>
        <v>16</v>
      </c>
      <c r="M181" s="162">
        <f t="shared" ref="M181:M194" si="28">SUM(E181:K181)</f>
        <v>2</v>
      </c>
      <c r="N181" s="134">
        <v>90000</v>
      </c>
      <c r="O181" s="135">
        <f t="shared" si="27"/>
        <v>180000</v>
      </c>
      <c r="P181" s="137">
        <v>157</v>
      </c>
    </row>
    <row r="182" spans="1:17" ht="40.5" customHeight="1">
      <c r="A182" s="104">
        <v>158</v>
      </c>
      <c r="B182" s="105" t="s">
        <v>263</v>
      </c>
      <c r="C182" s="106" t="s">
        <v>177</v>
      </c>
      <c r="D182" s="106" t="s">
        <v>182</v>
      </c>
      <c r="E182" s="104">
        <v>1</v>
      </c>
      <c r="F182" s="104" t="s">
        <v>389</v>
      </c>
      <c r="G182" s="104" t="s">
        <v>389</v>
      </c>
      <c r="H182" s="104" t="s">
        <v>389</v>
      </c>
      <c r="I182" s="104" t="s">
        <v>389</v>
      </c>
      <c r="J182" s="104">
        <v>1</v>
      </c>
      <c r="K182" s="104" t="s">
        <v>389</v>
      </c>
      <c r="L182" s="162">
        <f t="shared" si="26"/>
        <v>16</v>
      </c>
      <c r="M182" s="162">
        <f t="shared" si="28"/>
        <v>2</v>
      </c>
      <c r="N182" s="134">
        <v>90000</v>
      </c>
      <c r="O182" s="135">
        <f t="shared" si="27"/>
        <v>180000</v>
      </c>
      <c r="P182" s="167">
        <v>158</v>
      </c>
    </row>
    <row r="183" spans="1:17" ht="40.5" customHeight="1">
      <c r="A183" s="104">
        <v>159</v>
      </c>
      <c r="B183" s="105" t="s">
        <v>264</v>
      </c>
      <c r="C183" s="106" t="s">
        <v>177</v>
      </c>
      <c r="D183" s="106" t="s">
        <v>182</v>
      </c>
      <c r="E183" s="104">
        <v>1</v>
      </c>
      <c r="F183" s="104" t="s">
        <v>389</v>
      </c>
      <c r="G183" s="104" t="s">
        <v>389</v>
      </c>
      <c r="H183" s="104" t="s">
        <v>389</v>
      </c>
      <c r="I183" s="104" t="s">
        <v>389</v>
      </c>
      <c r="J183" s="104">
        <v>1</v>
      </c>
      <c r="K183" s="104" t="s">
        <v>389</v>
      </c>
      <c r="L183" s="162">
        <f t="shared" si="26"/>
        <v>16</v>
      </c>
      <c r="M183" s="162">
        <f t="shared" si="28"/>
        <v>2</v>
      </c>
      <c r="N183" s="134">
        <v>90000</v>
      </c>
      <c r="O183" s="135">
        <f t="shared" si="27"/>
        <v>180000</v>
      </c>
      <c r="P183" s="137">
        <v>159</v>
      </c>
      <c r="Q183" s="128">
        <v>9</v>
      </c>
    </row>
    <row r="184" spans="1:17" ht="40.5" customHeight="1">
      <c r="A184" s="104">
        <v>160</v>
      </c>
      <c r="B184" s="105" t="s">
        <v>262</v>
      </c>
      <c r="C184" s="106" t="s">
        <v>177</v>
      </c>
      <c r="D184" s="106" t="s">
        <v>182</v>
      </c>
      <c r="E184" s="104">
        <v>1</v>
      </c>
      <c r="F184" s="104" t="s">
        <v>389</v>
      </c>
      <c r="G184" s="104" t="s">
        <v>389</v>
      </c>
      <c r="H184" s="104" t="s">
        <v>389</v>
      </c>
      <c r="I184" s="104" t="s">
        <v>389</v>
      </c>
      <c r="J184" s="104">
        <v>1</v>
      </c>
      <c r="K184" s="104" t="s">
        <v>389</v>
      </c>
      <c r="L184" s="162">
        <f t="shared" si="26"/>
        <v>16</v>
      </c>
      <c r="M184" s="162">
        <f t="shared" si="28"/>
        <v>2</v>
      </c>
      <c r="N184" s="134">
        <v>90000</v>
      </c>
      <c r="O184" s="135">
        <f t="shared" si="27"/>
        <v>180000</v>
      </c>
      <c r="P184" s="167">
        <v>160</v>
      </c>
      <c r="Q184" s="128">
        <v>10</v>
      </c>
    </row>
    <row r="185" spans="1:17" ht="40.5" customHeight="1">
      <c r="A185" s="104">
        <v>161</v>
      </c>
      <c r="B185" s="105" t="s">
        <v>261</v>
      </c>
      <c r="C185" s="106" t="s">
        <v>177</v>
      </c>
      <c r="D185" s="106" t="s">
        <v>182</v>
      </c>
      <c r="E185" s="104">
        <v>1</v>
      </c>
      <c r="F185" s="104" t="s">
        <v>389</v>
      </c>
      <c r="G185" s="104" t="s">
        <v>389</v>
      </c>
      <c r="H185" s="104" t="s">
        <v>389</v>
      </c>
      <c r="I185" s="104" t="s">
        <v>389</v>
      </c>
      <c r="J185" s="104">
        <v>1</v>
      </c>
      <c r="K185" s="104" t="s">
        <v>389</v>
      </c>
      <c r="L185" s="162">
        <f t="shared" si="26"/>
        <v>16</v>
      </c>
      <c r="M185" s="162">
        <f t="shared" si="28"/>
        <v>2</v>
      </c>
      <c r="N185" s="134">
        <v>90000</v>
      </c>
      <c r="O185" s="135">
        <f t="shared" si="27"/>
        <v>180000</v>
      </c>
      <c r="P185" s="137">
        <v>161</v>
      </c>
    </row>
    <row r="186" spans="1:17" ht="40.5" customHeight="1">
      <c r="A186" s="104">
        <v>162</v>
      </c>
      <c r="B186" s="105" t="s">
        <v>269</v>
      </c>
      <c r="C186" s="106" t="s">
        <v>177</v>
      </c>
      <c r="D186" s="106" t="s">
        <v>182</v>
      </c>
      <c r="E186" s="104">
        <v>1</v>
      </c>
      <c r="F186" s="104" t="s">
        <v>389</v>
      </c>
      <c r="G186" s="104" t="s">
        <v>389</v>
      </c>
      <c r="H186" s="104" t="s">
        <v>389</v>
      </c>
      <c r="I186" s="104" t="s">
        <v>389</v>
      </c>
      <c r="J186" s="104">
        <v>1</v>
      </c>
      <c r="K186" s="104" t="s">
        <v>389</v>
      </c>
      <c r="L186" s="162">
        <f t="shared" si="26"/>
        <v>16</v>
      </c>
      <c r="M186" s="162">
        <f t="shared" si="28"/>
        <v>2</v>
      </c>
      <c r="N186" s="134">
        <v>90000</v>
      </c>
      <c r="O186" s="135">
        <f t="shared" si="27"/>
        <v>180000</v>
      </c>
      <c r="P186" s="167">
        <v>162</v>
      </c>
    </row>
    <row r="187" spans="1:17" ht="40.5" customHeight="1">
      <c r="A187" s="104">
        <v>163</v>
      </c>
      <c r="B187" s="105" t="s">
        <v>272</v>
      </c>
      <c r="C187" s="106" t="s">
        <v>177</v>
      </c>
      <c r="D187" s="106" t="s">
        <v>182</v>
      </c>
      <c r="E187" s="104" t="s">
        <v>389</v>
      </c>
      <c r="F187" s="104" t="s">
        <v>389</v>
      </c>
      <c r="G187" s="104" t="s">
        <v>389</v>
      </c>
      <c r="H187" s="104" t="s">
        <v>389</v>
      </c>
      <c r="I187" s="104" t="s">
        <v>389</v>
      </c>
      <c r="J187" s="104">
        <v>1</v>
      </c>
      <c r="K187" s="104" t="s">
        <v>389</v>
      </c>
      <c r="L187" s="162">
        <f t="shared" si="26"/>
        <v>8</v>
      </c>
      <c r="M187" s="162">
        <f t="shared" si="28"/>
        <v>1</v>
      </c>
      <c r="N187" s="134">
        <v>90000</v>
      </c>
      <c r="O187" s="135">
        <f t="shared" si="27"/>
        <v>90000</v>
      </c>
      <c r="P187" s="137">
        <v>163</v>
      </c>
    </row>
    <row r="188" spans="1:17" ht="40.5" customHeight="1">
      <c r="A188" s="104">
        <v>164</v>
      </c>
      <c r="B188" s="105" t="s">
        <v>135</v>
      </c>
      <c r="C188" s="106" t="s">
        <v>177</v>
      </c>
      <c r="D188" s="106" t="s">
        <v>182</v>
      </c>
      <c r="E188" s="104">
        <v>1</v>
      </c>
      <c r="F188" s="104" t="s">
        <v>389</v>
      </c>
      <c r="G188" s="104" t="s">
        <v>389</v>
      </c>
      <c r="H188" s="104" t="s">
        <v>389</v>
      </c>
      <c r="I188" s="104" t="s">
        <v>389</v>
      </c>
      <c r="J188" s="104" t="s">
        <v>389</v>
      </c>
      <c r="K188" s="104" t="s">
        <v>389</v>
      </c>
      <c r="L188" s="162">
        <f t="shared" si="26"/>
        <v>8</v>
      </c>
      <c r="M188" s="162">
        <f t="shared" si="28"/>
        <v>1</v>
      </c>
      <c r="N188" s="134">
        <v>90000</v>
      </c>
      <c r="O188" s="135">
        <f t="shared" si="27"/>
        <v>90000</v>
      </c>
      <c r="P188" s="167">
        <v>164</v>
      </c>
    </row>
    <row r="189" spans="1:17" ht="40.5" customHeight="1">
      <c r="A189" s="104">
        <v>165</v>
      </c>
      <c r="B189" s="105" t="s">
        <v>273</v>
      </c>
      <c r="C189" s="106" t="s">
        <v>177</v>
      </c>
      <c r="D189" s="106" t="s">
        <v>182</v>
      </c>
      <c r="E189" s="104" t="s">
        <v>389</v>
      </c>
      <c r="F189" s="104" t="s">
        <v>389</v>
      </c>
      <c r="G189" s="104" t="s">
        <v>389</v>
      </c>
      <c r="H189" s="104" t="s">
        <v>389</v>
      </c>
      <c r="I189" s="104" t="s">
        <v>389</v>
      </c>
      <c r="J189" s="104">
        <v>1</v>
      </c>
      <c r="K189" s="104" t="s">
        <v>389</v>
      </c>
      <c r="L189" s="162">
        <f t="shared" si="26"/>
        <v>8</v>
      </c>
      <c r="M189" s="162">
        <f t="shared" si="28"/>
        <v>1</v>
      </c>
      <c r="N189" s="134">
        <v>90000</v>
      </c>
      <c r="O189" s="135">
        <f t="shared" si="27"/>
        <v>90000</v>
      </c>
      <c r="P189" s="137">
        <v>165</v>
      </c>
    </row>
    <row r="190" spans="1:17" ht="40.5" customHeight="1">
      <c r="A190" s="104">
        <v>166</v>
      </c>
      <c r="B190" s="105" t="s">
        <v>270</v>
      </c>
      <c r="C190" s="106" t="s">
        <v>177</v>
      </c>
      <c r="D190" s="106" t="s">
        <v>182</v>
      </c>
      <c r="E190" s="104">
        <v>1</v>
      </c>
      <c r="F190" s="104" t="s">
        <v>389</v>
      </c>
      <c r="G190" s="104" t="s">
        <v>389</v>
      </c>
      <c r="H190" s="104" t="s">
        <v>389</v>
      </c>
      <c r="I190" s="104" t="s">
        <v>389</v>
      </c>
      <c r="J190" s="104" t="s">
        <v>389</v>
      </c>
      <c r="K190" s="104" t="s">
        <v>389</v>
      </c>
      <c r="L190" s="162">
        <f t="shared" si="26"/>
        <v>8</v>
      </c>
      <c r="M190" s="162">
        <f t="shared" si="28"/>
        <v>1</v>
      </c>
      <c r="N190" s="134">
        <v>90000</v>
      </c>
      <c r="O190" s="135">
        <f t="shared" si="27"/>
        <v>90000</v>
      </c>
      <c r="P190" s="167">
        <v>166</v>
      </c>
    </row>
    <row r="191" spans="1:17" ht="40.5" customHeight="1">
      <c r="A191" s="104">
        <v>167</v>
      </c>
      <c r="B191" s="105" t="s">
        <v>271</v>
      </c>
      <c r="C191" s="106" t="s">
        <v>177</v>
      </c>
      <c r="D191" s="106" t="s">
        <v>182</v>
      </c>
      <c r="E191" s="104">
        <v>1</v>
      </c>
      <c r="F191" s="104" t="s">
        <v>389</v>
      </c>
      <c r="G191" s="104" t="s">
        <v>389</v>
      </c>
      <c r="H191" s="104" t="s">
        <v>389</v>
      </c>
      <c r="I191" s="104" t="s">
        <v>389</v>
      </c>
      <c r="J191" s="104">
        <v>1</v>
      </c>
      <c r="K191" s="104" t="s">
        <v>389</v>
      </c>
      <c r="L191" s="162">
        <f t="shared" si="26"/>
        <v>16</v>
      </c>
      <c r="M191" s="162">
        <f t="shared" si="28"/>
        <v>2</v>
      </c>
      <c r="N191" s="134">
        <v>90000</v>
      </c>
      <c r="O191" s="135">
        <f t="shared" si="27"/>
        <v>180000</v>
      </c>
      <c r="P191" s="137">
        <v>167</v>
      </c>
    </row>
    <row r="192" spans="1:17" ht="40.5" customHeight="1">
      <c r="A192" s="104">
        <v>168</v>
      </c>
      <c r="B192" s="105" t="s">
        <v>278</v>
      </c>
      <c r="C192" s="106" t="s">
        <v>177</v>
      </c>
      <c r="D192" s="106" t="s">
        <v>182</v>
      </c>
      <c r="E192" s="104">
        <v>1</v>
      </c>
      <c r="F192" s="104" t="s">
        <v>389</v>
      </c>
      <c r="G192" s="104" t="s">
        <v>389</v>
      </c>
      <c r="H192" s="104" t="s">
        <v>389</v>
      </c>
      <c r="I192" s="104" t="s">
        <v>389</v>
      </c>
      <c r="J192" s="104">
        <v>1</v>
      </c>
      <c r="K192" s="104" t="s">
        <v>389</v>
      </c>
      <c r="L192" s="162">
        <f t="shared" si="26"/>
        <v>16</v>
      </c>
      <c r="M192" s="162">
        <f t="shared" si="28"/>
        <v>2</v>
      </c>
      <c r="N192" s="134">
        <v>90000</v>
      </c>
      <c r="O192" s="135">
        <f t="shared" si="27"/>
        <v>180000</v>
      </c>
      <c r="P192" s="167">
        <v>168</v>
      </c>
    </row>
    <row r="193" spans="1:17" ht="40.5" customHeight="1">
      <c r="A193" s="104">
        <v>169</v>
      </c>
      <c r="B193" s="105" t="s">
        <v>212</v>
      </c>
      <c r="C193" s="106" t="s">
        <v>177</v>
      </c>
      <c r="D193" s="106" t="s">
        <v>182</v>
      </c>
      <c r="E193" s="104">
        <v>1</v>
      </c>
      <c r="F193" s="104" t="s">
        <v>389</v>
      </c>
      <c r="G193" s="104" t="s">
        <v>389</v>
      </c>
      <c r="H193" s="104" t="s">
        <v>389</v>
      </c>
      <c r="I193" s="104" t="s">
        <v>389</v>
      </c>
      <c r="J193" s="104">
        <v>1</v>
      </c>
      <c r="K193" s="104" t="s">
        <v>389</v>
      </c>
      <c r="L193" s="162">
        <f t="shared" si="26"/>
        <v>16</v>
      </c>
      <c r="M193" s="162">
        <f t="shared" si="28"/>
        <v>2</v>
      </c>
      <c r="N193" s="134">
        <v>90000</v>
      </c>
      <c r="O193" s="135">
        <f t="shared" si="27"/>
        <v>180000</v>
      </c>
      <c r="P193" s="137">
        <v>169</v>
      </c>
      <c r="Q193" s="132"/>
    </row>
    <row r="194" spans="1:17" ht="40.5" customHeight="1">
      <c r="A194" s="104">
        <v>170</v>
      </c>
      <c r="B194" s="105" t="s">
        <v>347</v>
      </c>
      <c r="C194" s="106" t="s">
        <v>177</v>
      </c>
      <c r="D194" s="106" t="s">
        <v>182</v>
      </c>
      <c r="E194" s="104">
        <v>1</v>
      </c>
      <c r="F194" s="104" t="s">
        <v>389</v>
      </c>
      <c r="G194" s="104" t="s">
        <v>389</v>
      </c>
      <c r="H194" s="104" t="s">
        <v>389</v>
      </c>
      <c r="I194" s="104" t="s">
        <v>389</v>
      </c>
      <c r="J194" s="104">
        <v>1</v>
      </c>
      <c r="K194" s="104" t="s">
        <v>389</v>
      </c>
      <c r="L194" s="162">
        <f t="shared" si="26"/>
        <v>16</v>
      </c>
      <c r="M194" s="162">
        <f t="shared" si="28"/>
        <v>2</v>
      </c>
      <c r="N194" s="134">
        <v>90000</v>
      </c>
      <c r="O194" s="135">
        <f t="shared" si="27"/>
        <v>180000</v>
      </c>
      <c r="P194" s="167">
        <v>170</v>
      </c>
    </row>
    <row r="195" spans="1:17" ht="40.5" customHeight="1">
      <c r="A195" s="104">
        <v>171</v>
      </c>
      <c r="B195" s="105" t="s">
        <v>348</v>
      </c>
      <c r="C195" s="140" t="s">
        <v>177</v>
      </c>
      <c r="D195" s="140" t="s">
        <v>182</v>
      </c>
      <c r="E195" s="104">
        <v>1</v>
      </c>
      <c r="F195" s="104" t="s">
        <v>389</v>
      </c>
      <c r="G195" s="104" t="s">
        <v>389</v>
      </c>
      <c r="H195" s="104" t="s">
        <v>389</v>
      </c>
      <c r="I195" s="104" t="s">
        <v>389</v>
      </c>
      <c r="J195" s="104">
        <v>1</v>
      </c>
      <c r="K195" s="104" t="s">
        <v>389</v>
      </c>
      <c r="L195" s="162">
        <f t="shared" si="26"/>
        <v>16</v>
      </c>
      <c r="M195" s="162">
        <f>SUM(E195:K195)</f>
        <v>2</v>
      </c>
      <c r="N195" s="142">
        <v>90000</v>
      </c>
      <c r="O195" s="135">
        <f t="shared" si="27"/>
        <v>180000</v>
      </c>
      <c r="P195" s="137">
        <v>171</v>
      </c>
    </row>
    <row r="196" spans="1:17" ht="40.5" customHeight="1">
      <c r="A196" s="143"/>
      <c r="B196" s="144"/>
      <c r="C196" s="145"/>
      <c r="D196" s="145"/>
      <c r="E196" s="143"/>
      <c r="F196" s="143"/>
      <c r="G196" s="143"/>
      <c r="H196" s="143"/>
      <c r="I196" s="143"/>
      <c r="J196" s="143"/>
      <c r="K196" s="143"/>
      <c r="L196" s="143"/>
      <c r="M196" s="143"/>
      <c r="N196" s="146"/>
      <c r="O196" s="147"/>
      <c r="P196" s="148"/>
    </row>
    <row r="197" spans="1:17" ht="40.5" customHeight="1">
      <c r="A197" s="155"/>
      <c r="B197" s="156"/>
      <c r="C197" s="157"/>
      <c r="D197" s="157"/>
      <c r="E197" s="155"/>
      <c r="F197" s="155"/>
      <c r="G197" s="155"/>
      <c r="H197" s="155"/>
      <c r="I197" s="155"/>
      <c r="J197" s="155"/>
      <c r="K197" s="155"/>
      <c r="L197" s="155"/>
      <c r="M197" s="155"/>
      <c r="N197" s="158"/>
      <c r="O197" s="159"/>
      <c r="P197" s="160"/>
    </row>
    <row r="198" spans="1:17" ht="40.5" customHeight="1">
      <c r="A198" s="104">
        <v>172</v>
      </c>
      <c r="B198" s="105" t="s">
        <v>349</v>
      </c>
      <c r="C198" s="164" t="s">
        <v>177</v>
      </c>
      <c r="D198" s="164" t="s">
        <v>182</v>
      </c>
      <c r="E198" s="104">
        <v>1</v>
      </c>
      <c r="F198" s="104" t="s">
        <v>389</v>
      </c>
      <c r="G198" s="104" t="s">
        <v>389</v>
      </c>
      <c r="H198" s="104" t="s">
        <v>389</v>
      </c>
      <c r="I198" s="104" t="s">
        <v>389</v>
      </c>
      <c r="J198" s="104">
        <v>1</v>
      </c>
      <c r="K198" s="104" t="s">
        <v>389</v>
      </c>
      <c r="L198" s="162">
        <f t="shared" ref="L198:L203" si="29">M198*8</f>
        <v>16</v>
      </c>
      <c r="M198" s="162">
        <f t="shared" ref="M198:M203" si="30">SUM(E198:K198)</f>
        <v>2</v>
      </c>
      <c r="N198" s="165">
        <v>90000</v>
      </c>
      <c r="O198" s="166">
        <f t="shared" ref="O198:O203" si="31">M198*N198</f>
        <v>180000</v>
      </c>
      <c r="P198" s="167">
        <v>172</v>
      </c>
    </row>
    <row r="199" spans="1:17" ht="40.5" customHeight="1">
      <c r="A199" s="104">
        <v>173</v>
      </c>
      <c r="B199" s="105" t="s">
        <v>220</v>
      </c>
      <c r="C199" s="106" t="s">
        <v>177</v>
      </c>
      <c r="D199" s="106" t="s">
        <v>182</v>
      </c>
      <c r="E199" s="104" t="s">
        <v>389</v>
      </c>
      <c r="F199" s="104" t="s">
        <v>389</v>
      </c>
      <c r="G199" s="104" t="s">
        <v>389</v>
      </c>
      <c r="H199" s="104" t="s">
        <v>389</v>
      </c>
      <c r="I199" s="104" t="s">
        <v>389</v>
      </c>
      <c r="J199" s="104">
        <v>1</v>
      </c>
      <c r="K199" s="104" t="s">
        <v>389</v>
      </c>
      <c r="L199" s="162">
        <f t="shared" si="29"/>
        <v>8</v>
      </c>
      <c r="M199" s="162">
        <f t="shared" si="30"/>
        <v>1</v>
      </c>
      <c r="N199" s="134">
        <v>90000</v>
      </c>
      <c r="O199" s="166">
        <f t="shared" si="31"/>
        <v>90000</v>
      </c>
      <c r="P199" s="137">
        <v>173</v>
      </c>
    </row>
    <row r="200" spans="1:17" ht="40.5" customHeight="1">
      <c r="A200" s="104">
        <v>174</v>
      </c>
      <c r="B200" s="105" t="s">
        <v>277</v>
      </c>
      <c r="C200" s="106" t="s">
        <v>177</v>
      </c>
      <c r="D200" s="106" t="s">
        <v>182</v>
      </c>
      <c r="E200" s="104" t="s">
        <v>389</v>
      </c>
      <c r="F200" s="104" t="s">
        <v>389</v>
      </c>
      <c r="G200" s="104" t="s">
        <v>389</v>
      </c>
      <c r="H200" s="104" t="s">
        <v>389</v>
      </c>
      <c r="I200" s="104" t="s">
        <v>389</v>
      </c>
      <c r="J200" s="104">
        <v>1</v>
      </c>
      <c r="K200" s="104" t="s">
        <v>389</v>
      </c>
      <c r="L200" s="162">
        <f t="shared" si="29"/>
        <v>8</v>
      </c>
      <c r="M200" s="162">
        <f t="shared" si="30"/>
        <v>1</v>
      </c>
      <c r="N200" s="134">
        <v>90000</v>
      </c>
      <c r="O200" s="166">
        <f t="shared" si="31"/>
        <v>90000</v>
      </c>
      <c r="P200" s="167">
        <v>174</v>
      </c>
    </row>
    <row r="201" spans="1:17" ht="40.5" customHeight="1">
      <c r="A201" s="104">
        <v>175</v>
      </c>
      <c r="B201" s="105" t="s">
        <v>279</v>
      </c>
      <c r="C201" s="106" t="s">
        <v>177</v>
      </c>
      <c r="D201" s="106" t="s">
        <v>182</v>
      </c>
      <c r="E201" s="104">
        <v>1</v>
      </c>
      <c r="F201" s="104" t="s">
        <v>389</v>
      </c>
      <c r="G201" s="104" t="s">
        <v>389</v>
      </c>
      <c r="H201" s="104" t="s">
        <v>389</v>
      </c>
      <c r="I201" s="104" t="s">
        <v>389</v>
      </c>
      <c r="J201" s="104">
        <v>1</v>
      </c>
      <c r="K201" s="104" t="s">
        <v>389</v>
      </c>
      <c r="L201" s="162">
        <f t="shared" si="29"/>
        <v>16</v>
      </c>
      <c r="M201" s="162">
        <f t="shared" si="30"/>
        <v>2</v>
      </c>
      <c r="N201" s="134">
        <v>90000</v>
      </c>
      <c r="O201" s="166">
        <f t="shared" si="31"/>
        <v>180000</v>
      </c>
      <c r="P201" s="137">
        <v>175</v>
      </c>
    </row>
    <row r="202" spans="1:17" ht="40.5" customHeight="1">
      <c r="A202" s="104">
        <v>176</v>
      </c>
      <c r="B202" s="105" t="s">
        <v>280</v>
      </c>
      <c r="C202" s="106" t="s">
        <v>177</v>
      </c>
      <c r="D202" s="106" t="s">
        <v>182</v>
      </c>
      <c r="E202" s="104">
        <v>1</v>
      </c>
      <c r="F202" s="104" t="s">
        <v>389</v>
      </c>
      <c r="G202" s="104" t="s">
        <v>389</v>
      </c>
      <c r="H202" s="104" t="s">
        <v>389</v>
      </c>
      <c r="I202" s="104" t="s">
        <v>389</v>
      </c>
      <c r="J202" s="104" t="s">
        <v>389</v>
      </c>
      <c r="K202" s="104" t="s">
        <v>389</v>
      </c>
      <c r="L202" s="162">
        <f t="shared" si="29"/>
        <v>8</v>
      </c>
      <c r="M202" s="162">
        <f t="shared" si="30"/>
        <v>1</v>
      </c>
      <c r="N202" s="134">
        <v>90000</v>
      </c>
      <c r="O202" s="166">
        <f t="shared" si="31"/>
        <v>90000</v>
      </c>
      <c r="P202" s="167">
        <v>176</v>
      </c>
    </row>
    <row r="203" spans="1:17" ht="40.5" customHeight="1">
      <c r="A203" s="104">
        <v>177</v>
      </c>
      <c r="B203" s="105" t="s">
        <v>350</v>
      </c>
      <c r="C203" s="106" t="s">
        <v>177</v>
      </c>
      <c r="D203" s="106" t="s">
        <v>182</v>
      </c>
      <c r="E203" s="104">
        <v>1</v>
      </c>
      <c r="F203" s="104" t="s">
        <v>389</v>
      </c>
      <c r="G203" s="104" t="s">
        <v>389</v>
      </c>
      <c r="H203" s="104" t="s">
        <v>389</v>
      </c>
      <c r="I203" s="104" t="s">
        <v>389</v>
      </c>
      <c r="J203" s="104" t="s">
        <v>389</v>
      </c>
      <c r="K203" s="104" t="s">
        <v>389</v>
      </c>
      <c r="L203" s="162">
        <f t="shared" si="29"/>
        <v>8</v>
      </c>
      <c r="M203" s="162">
        <f t="shared" si="30"/>
        <v>1</v>
      </c>
      <c r="N203" s="134">
        <v>90000</v>
      </c>
      <c r="O203" s="166">
        <f t="shared" si="31"/>
        <v>90000</v>
      </c>
      <c r="P203" s="137">
        <v>177</v>
      </c>
    </row>
    <row r="204" spans="1:17" ht="40.5" customHeight="1">
      <c r="A204" s="172"/>
      <c r="B204" s="173" t="s">
        <v>108</v>
      </c>
      <c r="C204" s="173"/>
      <c r="D204" s="173"/>
      <c r="E204" s="104">
        <f t="shared" ref="E204:M204" si="32">SUM(E12:E203)</f>
        <v>38</v>
      </c>
      <c r="F204" s="104">
        <f t="shared" si="32"/>
        <v>40</v>
      </c>
      <c r="G204" s="104">
        <f t="shared" si="32"/>
        <v>40</v>
      </c>
      <c r="H204" s="104">
        <f t="shared" si="32"/>
        <v>41</v>
      </c>
      <c r="I204" s="104">
        <f t="shared" si="32"/>
        <v>45</v>
      </c>
      <c r="J204" s="104">
        <f t="shared" si="32"/>
        <v>36</v>
      </c>
      <c r="K204" s="104">
        <f t="shared" si="32"/>
        <v>36</v>
      </c>
      <c r="L204" s="134">
        <f t="shared" si="32"/>
        <v>2208</v>
      </c>
      <c r="M204" s="134">
        <f t="shared" si="32"/>
        <v>276</v>
      </c>
      <c r="N204" s="134"/>
      <c r="O204" s="135">
        <f>SUM(O12:O203)</f>
        <v>27840000</v>
      </c>
      <c r="P204" s="174"/>
    </row>
    <row r="205" spans="1:17" ht="40.5" customHeight="1">
      <c r="A205" s="129"/>
      <c r="B205" s="132" t="s">
        <v>13</v>
      </c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75"/>
      <c r="P205" s="132"/>
    </row>
    <row r="206" spans="1:17" ht="40.5" customHeight="1">
      <c r="A206" s="129"/>
      <c r="B206" s="132" t="s">
        <v>57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76"/>
      <c r="P206" s="132"/>
    </row>
    <row r="207" spans="1:17" ht="40.5" customHeight="1">
      <c r="A207" s="129"/>
      <c r="B207" s="132" t="s">
        <v>107</v>
      </c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</row>
    <row r="208" spans="1:17" ht="27.75" customHeight="1">
      <c r="A208" s="129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 t="s">
        <v>59</v>
      </c>
      <c r="O208" s="177"/>
      <c r="P208" s="132"/>
    </row>
    <row r="209" spans="1:17" ht="27.75" customHeight="1">
      <c r="A209" s="129"/>
      <c r="B209" s="132" t="s">
        <v>32</v>
      </c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 t="s">
        <v>33</v>
      </c>
      <c r="O209" s="132"/>
      <c r="P209" s="132"/>
      <c r="Q209" s="132"/>
    </row>
    <row r="210" spans="1:17" ht="27.75" customHeight="1">
      <c r="A210" s="129"/>
      <c r="B210" s="132" t="s">
        <v>19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 t="s">
        <v>60</v>
      </c>
      <c r="O210" s="132"/>
      <c r="P210" s="132"/>
    </row>
    <row r="211" spans="1:17" ht="27.75" customHeight="1">
      <c r="A211" s="129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</row>
    <row r="212" spans="1:17" ht="27.75" customHeight="1">
      <c r="A212" s="129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1:17" ht="27.75" customHeight="1">
      <c r="A213" s="129"/>
      <c r="B213" s="132" t="s">
        <v>20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 t="s">
        <v>23</v>
      </c>
      <c r="O213" s="132"/>
      <c r="P213" s="132"/>
    </row>
    <row r="214" spans="1:17" ht="40.5" customHeight="1">
      <c r="M214" s="179"/>
    </row>
    <row r="215" spans="1:17" ht="40.5" customHeight="1"/>
    <row r="216" spans="1:17" ht="40.5" customHeight="1"/>
    <row r="217" spans="1:17" ht="40.5" customHeight="1"/>
    <row r="218" spans="1:17" ht="40.5" customHeight="1"/>
    <row r="219" spans="1:17" ht="40.5" customHeight="1">
      <c r="M219" s="128">
        <f>SUBTOTAL(9,M28:M203)</f>
        <v>210</v>
      </c>
    </row>
    <row r="220" spans="1:17" ht="40.5" customHeight="1"/>
    <row r="221" spans="1:17" ht="40.5" customHeight="1"/>
    <row r="222" spans="1:17" ht="40.5" customHeight="1"/>
    <row r="223" spans="1:17" ht="40.5" customHeight="1"/>
    <row r="224" spans="1:17" ht="40.5" customHeight="1"/>
    <row r="225" spans="13:17" ht="40.5" customHeight="1"/>
    <row r="226" spans="13:17" ht="40.5" customHeight="1"/>
    <row r="227" spans="13:17" ht="40.5" customHeight="1">
      <c r="Q227" s="132" t="s">
        <v>390</v>
      </c>
    </row>
    <row r="228" spans="13:17" ht="40.5" customHeight="1">
      <c r="Q228" s="132"/>
    </row>
    <row r="229" spans="13:17" ht="40.5" customHeight="1">
      <c r="Q229" s="132"/>
    </row>
    <row r="230" spans="13:17" ht="40.5" customHeight="1">
      <c r="Q230" s="132"/>
    </row>
    <row r="231" spans="13:17" ht="40.5" customHeight="1"/>
    <row r="232" spans="13:17" ht="36.75" customHeight="1"/>
    <row r="233" spans="13:17" ht="36.75" customHeight="1"/>
    <row r="234" spans="13:17" ht="36.75" customHeight="1"/>
    <row r="235" spans="13:17" ht="36.75" customHeight="1"/>
    <row r="236" spans="13:17" ht="36.75" customHeight="1"/>
    <row r="237" spans="13:17" ht="36.75" customHeight="1"/>
    <row r="238" spans="13:17" ht="36.75" customHeight="1"/>
    <row r="239" spans="13:17" ht="36.75" customHeight="1"/>
    <row r="240" spans="13:17">
      <c r="M240" s="128">
        <f>SUBTOTAL(9,M14:M203)</f>
        <v>269</v>
      </c>
    </row>
  </sheetData>
  <mergeCells count="11">
    <mergeCell ref="L9:L10"/>
    <mergeCell ref="M9:M10"/>
    <mergeCell ref="N9:N10"/>
    <mergeCell ref="A1:P1"/>
    <mergeCell ref="O9:O10"/>
    <mergeCell ref="P9:P10"/>
    <mergeCell ref="A9:A10"/>
    <mergeCell ref="B9:B10"/>
    <mergeCell ref="C9:C10"/>
    <mergeCell ref="D9:D10"/>
    <mergeCell ref="E9:K9"/>
  </mergeCells>
  <pageMargins left="0.70866141732283472" right="0.70866141732283472" top="0.74803149606299213" bottom="0.74803149606299213" header="0.31496062992125984" footer="0.31496062992125984"/>
  <pageSetup paperSize="10000" scale="62" orientation="landscape" horizontalDpi="0" verticalDpi="0" r:id="rId1"/>
  <rowBreaks count="2" manualBreakCount="2">
    <brk id="47" max="16383" man="1"/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245"/>
  <sheetViews>
    <sheetView topLeftCell="A19" workbookViewId="0">
      <selection activeCell="I26" sqref="I26"/>
    </sheetView>
  </sheetViews>
  <sheetFormatPr defaultRowHeight="15"/>
  <cols>
    <col min="1" max="1" width="7.5703125" style="178" customWidth="1"/>
    <col min="2" max="2" width="36.5703125" style="128" customWidth="1"/>
    <col min="3" max="3" width="22.28515625" style="128" customWidth="1"/>
    <col min="4" max="4" width="13.42578125" style="128" customWidth="1"/>
    <col min="5" max="7" width="6.42578125" style="128" customWidth="1"/>
    <col min="8" max="8" width="6" style="128" customWidth="1"/>
    <col min="9" max="11" width="6.42578125" style="128" customWidth="1"/>
    <col min="12" max="12" width="18" style="128" bestFit="1" customWidth="1"/>
    <col min="13" max="13" width="11.140625" style="128" customWidth="1"/>
    <col min="14" max="14" width="19.28515625" style="128" customWidth="1"/>
    <col min="15" max="15" width="28" style="128" customWidth="1"/>
    <col min="16" max="16" width="29.85546875" style="128" customWidth="1"/>
    <col min="17" max="17" width="9.140625" style="128"/>
    <col min="18" max="18" width="36" style="128" customWidth="1"/>
    <col min="19" max="16384" width="9.140625" style="128"/>
  </cols>
  <sheetData>
    <row r="1" spans="1:18" s="180" customFormat="1" ht="21">
      <c r="A1" s="180" t="s">
        <v>96</v>
      </c>
    </row>
    <row r="2" spans="1:18" ht="21">
      <c r="A2" s="129" t="s">
        <v>28</v>
      </c>
      <c r="B2" s="130"/>
      <c r="C2" s="22" t="s">
        <v>98</v>
      </c>
      <c r="D2" s="22"/>
      <c r="E2" s="22"/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</row>
    <row r="3" spans="1:18" ht="21">
      <c r="A3" s="129" t="s">
        <v>29</v>
      </c>
      <c r="B3" s="130"/>
      <c r="C3" s="132" t="s">
        <v>283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8" ht="21">
      <c r="A4" s="129" t="s">
        <v>35</v>
      </c>
      <c r="B4" s="130"/>
      <c r="C4" s="132" t="s">
        <v>100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8" ht="21">
      <c r="A5" s="129" t="s">
        <v>36</v>
      </c>
      <c r="B5" s="130"/>
      <c r="C5" s="132" t="s">
        <v>413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1">
      <c r="A6" s="129" t="s">
        <v>1</v>
      </c>
      <c r="B6" s="130"/>
      <c r="C6" s="132" t="s">
        <v>101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8" ht="21">
      <c r="A7" s="129" t="s">
        <v>2</v>
      </c>
      <c r="B7" s="130"/>
      <c r="C7" s="132" t="s">
        <v>26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8" ht="21.75" thickBot="1">
      <c r="A8" s="129" t="s">
        <v>3</v>
      </c>
      <c r="B8" s="130"/>
      <c r="C8" s="132" t="s">
        <v>102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8" ht="80.25" customHeight="1">
      <c r="A9" s="316" t="s">
        <v>37</v>
      </c>
      <c r="B9" s="313" t="s">
        <v>38</v>
      </c>
      <c r="C9" s="313" t="s">
        <v>8</v>
      </c>
      <c r="D9" s="313" t="s">
        <v>39</v>
      </c>
      <c r="E9" s="318" t="s">
        <v>61</v>
      </c>
      <c r="F9" s="319"/>
      <c r="G9" s="319"/>
      <c r="H9" s="319"/>
      <c r="I9" s="319"/>
      <c r="J9" s="319"/>
      <c r="K9" s="320"/>
      <c r="L9" s="313" t="s">
        <v>80</v>
      </c>
      <c r="M9" s="313" t="s">
        <v>69</v>
      </c>
      <c r="N9" s="313" t="s">
        <v>70</v>
      </c>
      <c r="O9" s="313" t="s">
        <v>71</v>
      </c>
      <c r="P9" s="313" t="s">
        <v>45</v>
      </c>
    </row>
    <row r="10" spans="1:18" ht="21">
      <c r="A10" s="317"/>
      <c r="B10" s="314"/>
      <c r="C10" s="314"/>
      <c r="D10" s="314"/>
      <c r="E10" s="220" t="s">
        <v>62</v>
      </c>
      <c r="F10" s="220" t="s">
        <v>63</v>
      </c>
      <c r="G10" s="220" t="s">
        <v>64</v>
      </c>
      <c r="H10" s="220" t="s">
        <v>65</v>
      </c>
      <c r="I10" s="220" t="s">
        <v>66</v>
      </c>
      <c r="J10" s="220" t="s">
        <v>67</v>
      </c>
      <c r="K10" s="220" t="s">
        <v>68</v>
      </c>
      <c r="L10" s="314"/>
      <c r="M10" s="314"/>
      <c r="N10" s="314"/>
      <c r="O10" s="314"/>
      <c r="P10" s="314"/>
    </row>
    <row r="11" spans="1:18" ht="21">
      <c r="A11" s="133" t="s">
        <v>46</v>
      </c>
      <c r="B11" s="133" t="s">
        <v>47</v>
      </c>
      <c r="C11" s="133" t="s">
        <v>48</v>
      </c>
      <c r="D11" s="133" t="s">
        <v>49</v>
      </c>
      <c r="E11" s="133" t="s">
        <v>50</v>
      </c>
      <c r="F11" s="133" t="s">
        <v>51</v>
      </c>
      <c r="G11" s="133" t="s">
        <v>72</v>
      </c>
      <c r="H11" s="133" t="s">
        <v>52</v>
      </c>
      <c r="I11" s="133" t="s">
        <v>73</v>
      </c>
      <c r="J11" s="133" t="s">
        <v>53</v>
      </c>
      <c r="K11" s="133" t="s">
        <v>74</v>
      </c>
      <c r="L11" s="133" t="s">
        <v>75</v>
      </c>
      <c r="M11" s="133" t="s">
        <v>78</v>
      </c>
      <c r="N11" s="133" t="s">
        <v>76</v>
      </c>
      <c r="O11" s="133" t="s">
        <v>79</v>
      </c>
      <c r="P11" s="133" t="s">
        <v>77</v>
      </c>
    </row>
    <row r="12" spans="1:18" ht="35.25" customHeight="1">
      <c r="A12" s="104">
        <v>1</v>
      </c>
      <c r="B12" s="105" t="s">
        <v>109</v>
      </c>
      <c r="C12" s="106" t="s">
        <v>178</v>
      </c>
      <c r="D12" s="106" t="s">
        <v>182</v>
      </c>
      <c r="E12" s="104">
        <v>1</v>
      </c>
      <c r="F12" s="104">
        <v>1</v>
      </c>
      <c r="G12" s="104">
        <v>1</v>
      </c>
      <c r="H12" s="104" t="s">
        <v>389</v>
      </c>
      <c r="I12" s="104" t="s">
        <v>389</v>
      </c>
      <c r="J12" s="104" t="s">
        <v>389</v>
      </c>
      <c r="K12" s="104" t="s">
        <v>389</v>
      </c>
      <c r="L12" s="104">
        <f>M12*8</f>
        <v>24</v>
      </c>
      <c r="M12" s="104">
        <f>SUM(E12:K12)</f>
        <v>3</v>
      </c>
      <c r="N12" s="134">
        <v>150000</v>
      </c>
      <c r="O12" s="135">
        <f>M12*N12</f>
        <v>450000</v>
      </c>
      <c r="P12" s="136">
        <v>1</v>
      </c>
    </row>
    <row r="13" spans="1:18" ht="35.25" customHeight="1">
      <c r="A13" s="104">
        <v>2</v>
      </c>
      <c r="B13" s="105" t="s">
        <v>117</v>
      </c>
      <c r="C13" s="106" t="s">
        <v>178</v>
      </c>
      <c r="D13" s="106" t="s">
        <v>182</v>
      </c>
      <c r="E13" s="104" t="s">
        <v>389</v>
      </c>
      <c r="F13" s="104" t="s">
        <v>389</v>
      </c>
      <c r="G13" s="104" t="s">
        <v>389</v>
      </c>
      <c r="H13" s="104">
        <v>1</v>
      </c>
      <c r="I13" s="104">
        <v>1</v>
      </c>
      <c r="J13" s="104">
        <v>1</v>
      </c>
      <c r="K13" s="104">
        <v>1</v>
      </c>
      <c r="L13" s="104">
        <f t="shared" ref="L13:L24" si="0">M13*8</f>
        <v>32</v>
      </c>
      <c r="M13" s="104">
        <f t="shared" ref="M13:M24" si="1">SUM(E13:K13)</f>
        <v>4</v>
      </c>
      <c r="N13" s="134">
        <f>N12</f>
        <v>150000</v>
      </c>
      <c r="O13" s="135">
        <f t="shared" ref="O13:O24" si="2">M13*N13</f>
        <v>600000</v>
      </c>
      <c r="P13" s="137">
        <v>2</v>
      </c>
      <c r="R13" s="128">
        <v>28</v>
      </c>
    </row>
    <row r="14" spans="1:18" ht="35.25" customHeight="1">
      <c r="A14" s="104">
        <v>3</v>
      </c>
      <c r="B14" s="105" t="s">
        <v>391</v>
      </c>
      <c r="C14" s="106" t="s">
        <v>180</v>
      </c>
      <c r="D14" s="106" t="s">
        <v>182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  <c r="L14" s="104">
        <f t="shared" si="0"/>
        <v>56</v>
      </c>
      <c r="M14" s="104">
        <f t="shared" si="1"/>
        <v>7</v>
      </c>
      <c r="N14" s="134">
        <v>135000</v>
      </c>
      <c r="O14" s="135">
        <f t="shared" si="2"/>
        <v>945000</v>
      </c>
      <c r="P14" s="136">
        <v>3</v>
      </c>
    </row>
    <row r="15" spans="1:18" ht="35.25" customHeight="1">
      <c r="A15" s="104">
        <v>4</v>
      </c>
      <c r="B15" s="105" t="s">
        <v>353</v>
      </c>
      <c r="C15" s="106" t="s">
        <v>180</v>
      </c>
      <c r="D15" s="106" t="s">
        <v>182</v>
      </c>
      <c r="E15" s="104">
        <v>1</v>
      </c>
      <c r="F15" s="104">
        <v>1</v>
      </c>
      <c r="G15" s="104">
        <v>1</v>
      </c>
      <c r="H15" s="104">
        <v>1</v>
      </c>
      <c r="I15" s="104">
        <v>1</v>
      </c>
      <c r="J15" s="104">
        <v>1</v>
      </c>
      <c r="K15" s="104">
        <v>1</v>
      </c>
      <c r="L15" s="104">
        <f t="shared" si="0"/>
        <v>56</v>
      </c>
      <c r="M15" s="104">
        <f t="shared" si="1"/>
        <v>7</v>
      </c>
      <c r="N15" s="134">
        <v>135000</v>
      </c>
      <c r="O15" s="135">
        <f t="shared" si="2"/>
        <v>945000</v>
      </c>
      <c r="P15" s="137">
        <v>4</v>
      </c>
      <c r="R15" s="128">
        <f>M15+M56</f>
        <v>8</v>
      </c>
    </row>
    <row r="16" spans="1:18" ht="35.25" customHeight="1">
      <c r="A16" s="104">
        <v>5</v>
      </c>
      <c r="B16" s="105" t="s">
        <v>251</v>
      </c>
      <c r="C16" s="106" t="s">
        <v>180</v>
      </c>
      <c r="D16" s="106" t="s">
        <v>182</v>
      </c>
      <c r="E16" s="104">
        <v>1</v>
      </c>
      <c r="F16" s="104">
        <v>1</v>
      </c>
      <c r="G16" s="104">
        <v>1</v>
      </c>
      <c r="H16" s="104">
        <v>1</v>
      </c>
      <c r="I16" s="104">
        <v>1</v>
      </c>
      <c r="J16" s="104">
        <v>1</v>
      </c>
      <c r="K16" s="104">
        <v>1</v>
      </c>
      <c r="L16" s="104">
        <f t="shared" si="0"/>
        <v>56</v>
      </c>
      <c r="M16" s="104">
        <f t="shared" si="1"/>
        <v>7</v>
      </c>
      <c r="N16" s="134">
        <v>135000</v>
      </c>
      <c r="O16" s="135">
        <f t="shared" si="2"/>
        <v>945000</v>
      </c>
      <c r="P16" s="136">
        <v>5</v>
      </c>
      <c r="R16" s="128">
        <f>M16</f>
        <v>7</v>
      </c>
    </row>
    <row r="17" spans="1:18" ht="35.25" customHeight="1">
      <c r="A17" s="104">
        <v>6</v>
      </c>
      <c r="B17" s="105" t="s">
        <v>115</v>
      </c>
      <c r="C17" s="106" t="s">
        <v>180</v>
      </c>
      <c r="D17" s="106" t="s">
        <v>182</v>
      </c>
      <c r="E17" s="104">
        <v>1</v>
      </c>
      <c r="F17" s="104">
        <v>1</v>
      </c>
      <c r="G17" s="104">
        <v>1</v>
      </c>
      <c r="H17" s="104">
        <v>1</v>
      </c>
      <c r="I17" s="104">
        <v>1</v>
      </c>
      <c r="J17" s="104">
        <v>1</v>
      </c>
      <c r="K17" s="104">
        <v>1</v>
      </c>
      <c r="L17" s="104">
        <f t="shared" si="0"/>
        <v>56</v>
      </c>
      <c r="M17" s="104">
        <f t="shared" si="1"/>
        <v>7</v>
      </c>
      <c r="N17" s="134">
        <v>135000</v>
      </c>
      <c r="O17" s="135">
        <f t="shared" si="2"/>
        <v>945000</v>
      </c>
      <c r="P17" s="137">
        <v>6</v>
      </c>
    </row>
    <row r="18" spans="1:18" ht="35.25" customHeight="1">
      <c r="A18" s="104">
        <v>7</v>
      </c>
      <c r="B18" s="105" t="s">
        <v>110</v>
      </c>
      <c r="C18" s="218" t="s">
        <v>179</v>
      </c>
      <c r="D18" s="106" t="s">
        <v>182</v>
      </c>
      <c r="E18" s="104" t="s">
        <v>389</v>
      </c>
      <c r="F18" s="104" t="s">
        <v>389</v>
      </c>
      <c r="G18" s="104" t="s">
        <v>389</v>
      </c>
      <c r="H18" s="104" t="s">
        <v>389</v>
      </c>
      <c r="I18" s="104" t="s">
        <v>389</v>
      </c>
      <c r="J18" s="104" t="s">
        <v>389</v>
      </c>
      <c r="K18" s="104" t="s">
        <v>389</v>
      </c>
      <c r="L18" s="104">
        <f t="shared" si="0"/>
        <v>0</v>
      </c>
      <c r="M18" s="104">
        <f t="shared" si="1"/>
        <v>0</v>
      </c>
      <c r="N18" s="134">
        <v>150000</v>
      </c>
      <c r="O18" s="135">
        <f t="shared" si="2"/>
        <v>0</v>
      </c>
      <c r="P18" s="136">
        <v>7</v>
      </c>
    </row>
    <row r="19" spans="1:18" ht="35.25" customHeight="1">
      <c r="A19" s="104">
        <v>8</v>
      </c>
      <c r="B19" s="105" t="s">
        <v>112</v>
      </c>
      <c r="C19" s="106" t="s">
        <v>181</v>
      </c>
      <c r="D19" s="106" t="s">
        <v>182</v>
      </c>
      <c r="E19" s="104">
        <v>1</v>
      </c>
      <c r="F19" s="104" t="s">
        <v>389</v>
      </c>
      <c r="G19" s="104">
        <v>1</v>
      </c>
      <c r="H19" s="104" t="s">
        <v>389</v>
      </c>
      <c r="I19" s="104" t="s">
        <v>389</v>
      </c>
      <c r="J19" s="104" t="s">
        <v>389</v>
      </c>
      <c r="K19" s="104" t="s">
        <v>389</v>
      </c>
      <c r="L19" s="104">
        <f t="shared" si="0"/>
        <v>16</v>
      </c>
      <c r="M19" s="104">
        <f t="shared" si="1"/>
        <v>2</v>
      </c>
      <c r="N19" s="134">
        <v>130000</v>
      </c>
      <c r="O19" s="135">
        <f t="shared" si="2"/>
        <v>260000</v>
      </c>
      <c r="P19" s="137">
        <v>8</v>
      </c>
    </row>
    <row r="20" spans="1:18" ht="35.25" customHeight="1">
      <c r="A20" s="104">
        <v>9</v>
      </c>
      <c r="B20" s="105" t="s">
        <v>114</v>
      </c>
      <c r="C20" s="106" t="s">
        <v>181</v>
      </c>
      <c r="D20" s="106" t="s">
        <v>182</v>
      </c>
      <c r="E20" s="104" t="s">
        <v>389</v>
      </c>
      <c r="F20" s="104" t="s">
        <v>389</v>
      </c>
      <c r="G20" s="104" t="s">
        <v>389</v>
      </c>
      <c r="H20" s="104" t="s">
        <v>389</v>
      </c>
      <c r="I20" s="104" t="s">
        <v>389</v>
      </c>
      <c r="J20" s="104">
        <v>1</v>
      </c>
      <c r="K20" s="104" t="s">
        <v>389</v>
      </c>
      <c r="L20" s="104">
        <f t="shared" si="0"/>
        <v>8</v>
      </c>
      <c r="M20" s="104">
        <f t="shared" si="1"/>
        <v>1</v>
      </c>
      <c r="N20" s="134">
        <v>130000</v>
      </c>
      <c r="O20" s="135">
        <f t="shared" si="2"/>
        <v>130000</v>
      </c>
      <c r="P20" s="136">
        <v>9</v>
      </c>
    </row>
    <row r="21" spans="1:18" ht="35.25" customHeight="1">
      <c r="A21" s="104">
        <v>10</v>
      </c>
      <c r="B21" s="105" t="s">
        <v>116</v>
      </c>
      <c r="C21" s="106" t="s">
        <v>181</v>
      </c>
      <c r="D21" s="106" t="s">
        <v>182</v>
      </c>
      <c r="E21" s="104" t="s">
        <v>389</v>
      </c>
      <c r="F21" s="104">
        <v>1</v>
      </c>
      <c r="G21" s="104" t="s">
        <v>389</v>
      </c>
      <c r="H21" s="104" t="s">
        <v>389</v>
      </c>
      <c r="I21" s="104" t="s">
        <v>389</v>
      </c>
      <c r="J21" s="104" t="s">
        <v>389</v>
      </c>
      <c r="K21" s="104">
        <v>1</v>
      </c>
      <c r="L21" s="104">
        <f t="shared" si="0"/>
        <v>16</v>
      </c>
      <c r="M21" s="104">
        <f t="shared" si="1"/>
        <v>2</v>
      </c>
      <c r="N21" s="134">
        <v>135000</v>
      </c>
      <c r="O21" s="135">
        <f t="shared" si="2"/>
        <v>270000</v>
      </c>
      <c r="P21" s="137">
        <v>10</v>
      </c>
    </row>
    <row r="22" spans="1:18" ht="35.25" customHeight="1">
      <c r="A22" s="104">
        <v>11</v>
      </c>
      <c r="B22" s="105" t="s">
        <v>410</v>
      </c>
      <c r="C22" s="106" t="s">
        <v>181</v>
      </c>
      <c r="D22" s="106" t="s">
        <v>182</v>
      </c>
      <c r="E22" s="104" t="s">
        <v>389</v>
      </c>
      <c r="F22" s="104" t="s">
        <v>389</v>
      </c>
      <c r="G22" s="104" t="s">
        <v>389</v>
      </c>
      <c r="H22" s="104">
        <v>1</v>
      </c>
      <c r="I22" s="104" t="s">
        <v>389</v>
      </c>
      <c r="J22" s="104" t="s">
        <v>389</v>
      </c>
      <c r="K22" s="104" t="s">
        <v>389</v>
      </c>
      <c r="L22" s="104">
        <f t="shared" si="0"/>
        <v>8</v>
      </c>
      <c r="M22" s="104">
        <f t="shared" si="1"/>
        <v>1</v>
      </c>
      <c r="N22" s="134">
        <v>135000</v>
      </c>
      <c r="O22" s="135">
        <f t="shared" si="2"/>
        <v>135000</v>
      </c>
      <c r="P22" s="136">
        <v>11</v>
      </c>
    </row>
    <row r="23" spans="1:18" ht="35.25" customHeight="1">
      <c r="A23" s="104">
        <v>12</v>
      </c>
      <c r="B23" s="105" t="s">
        <v>392</v>
      </c>
      <c r="C23" s="106" t="s">
        <v>180</v>
      </c>
      <c r="D23" s="106" t="s">
        <v>182</v>
      </c>
      <c r="E23" s="104">
        <v>1</v>
      </c>
      <c r="F23" s="104">
        <v>1</v>
      </c>
      <c r="G23" s="104">
        <v>1</v>
      </c>
      <c r="H23" s="104">
        <v>1</v>
      </c>
      <c r="I23" s="104">
        <v>1</v>
      </c>
      <c r="J23" s="104">
        <v>1</v>
      </c>
      <c r="K23" s="104">
        <v>1</v>
      </c>
      <c r="L23" s="104">
        <f t="shared" si="0"/>
        <v>56</v>
      </c>
      <c r="M23" s="104">
        <f t="shared" si="1"/>
        <v>7</v>
      </c>
      <c r="N23" s="134">
        <v>135000</v>
      </c>
      <c r="O23" s="135">
        <f t="shared" si="2"/>
        <v>945000</v>
      </c>
      <c r="P23" s="137">
        <v>12</v>
      </c>
    </row>
    <row r="24" spans="1:18" ht="35.25" customHeight="1">
      <c r="A24" s="104">
        <v>13</v>
      </c>
      <c r="B24" s="105" t="s">
        <v>395</v>
      </c>
      <c r="C24" s="218" t="s">
        <v>354</v>
      </c>
      <c r="D24" s="106" t="s">
        <v>182</v>
      </c>
      <c r="E24" s="104" t="s">
        <v>389</v>
      </c>
      <c r="F24" s="104" t="s">
        <v>389</v>
      </c>
      <c r="G24" s="104" t="s">
        <v>389</v>
      </c>
      <c r="H24" s="104" t="s">
        <v>389</v>
      </c>
      <c r="I24" s="104" t="s">
        <v>389</v>
      </c>
      <c r="J24" s="104" t="s">
        <v>389</v>
      </c>
      <c r="K24" s="104" t="s">
        <v>389</v>
      </c>
      <c r="L24" s="104">
        <f t="shared" si="0"/>
        <v>0</v>
      </c>
      <c r="M24" s="104">
        <f t="shared" si="1"/>
        <v>0</v>
      </c>
      <c r="N24" s="134">
        <v>135000</v>
      </c>
      <c r="O24" s="135">
        <f t="shared" si="2"/>
        <v>0</v>
      </c>
      <c r="P24" s="136">
        <v>13</v>
      </c>
    </row>
    <row r="25" spans="1:18" ht="35.25" customHeight="1">
      <c r="A25" s="143"/>
      <c r="B25" s="144"/>
      <c r="C25" s="145"/>
      <c r="D25" s="145"/>
      <c r="E25" s="143"/>
      <c r="F25" s="143"/>
      <c r="G25" s="143"/>
      <c r="H25" s="143"/>
      <c r="I25" s="143"/>
      <c r="J25" s="143"/>
      <c r="K25" s="143"/>
      <c r="L25" s="143"/>
      <c r="M25" s="143"/>
      <c r="N25" s="146"/>
      <c r="O25" s="147"/>
      <c r="P25" s="168"/>
    </row>
    <row r="26" spans="1:18" ht="35.25" customHeight="1">
      <c r="A26" s="150"/>
      <c r="B26" s="151"/>
      <c r="C26" s="152"/>
      <c r="D26" s="152"/>
      <c r="E26" s="150"/>
      <c r="F26" s="150"/>
      <c r="G26" s="150"/>
      <c r="H26" s="150"/>
      <c r="I26" s="150"/>
      <c r="J26" s="150"/>
      <c r="K26" s="150"/>
      <c r="L26" s="150"/>
      <c r="M26" s="150"/>
      <c r="N26" s="153"/>
      <c r="O26" s="154"/>
      <c r="P26" s="222"/>
    </row>
    <row r="27" spans="1:18" ht="35.25" customHeight="1">
      <c r="A27" s="150"/>
      <c r="B27" s="151"/>
      <c r="C27" s="152"/>
      <c r="D27" s="152"/>
      <c r="E27" s="150"/>
      <c r="F27" s="150"/>
      <c r="G27" s="150"/>
      <c r="H27" s="150"/>
      <c r="I27" s="150"/>
      <c r="J27" s="150"/>
      <c r="K27" s="150"/>
      <c r="L27" s="150"/>
      <c r="M27" s="150"/>
      <c r="N27" s="153"/>
      <c r="O27" s="154"/>
      <c r="P27" s="222"/>
    </row>
    <row r="28" spans="1:18" ht="35.25" customHeight="1">
      <c r="A28" s="104">
        <v>14</v>
      </c>
      <c r="B28" s="105" t="s">
        <v>301</v>
      </c>
      <c r="C28" s="106" t="s">
        <v>177</v>
      </c>
      <c r="D28" s="106" t="s">
        <v>182</v>
      </c>
      <c r="E28" s="104" t="s">
        <v>389</v>
      </c>
      <c r="F28" s="104" t="s">
        <v>389</v>
      </c>
      <c r="G28" s="104" t="s">
        <v>389</v>
      </c>
      <c r="H28" s="104" t="s">
        <v>389</v>
      </c>
      <c r="I28" s="104">
        <v>1</v>
      </c>
      <c r="J28" s="104" t="s">
        <v>389</v>
      </c>
      <c r="K28" s="104" t="s">
        <v>389</v>
      </c>
      <c r="L28" s="104">
        <f>M28*8</f>
        <v>8</v>
      </c>
      <c r="M28" s="104">
        <f>SUM(E28:K28)</f>
        <v>1</v>
      </c>
      <c r="N28" s="134">
        <v>90000</v>
      </c>
      <c r="O28" s="135">
        <f>M28*N28</f>
        <v>90000</v>
      </c>
      <c r="P28" s="136">
        <v>14</v>
      </c>
    </row>
    <row r="29" spans="1:18" ht="35.25" customHeight="1">
      <c r="A29" s="104">
        <v>15</v>
      </c>
      <c r="B29" s="105" t="s">
        <v>302</v>
      </c>
      <c r="C29" s="106" t="s">
        <v>177</v>
      </c>
      <c r="D29" s="106" t="s">
        <v>182</v>
      </c>
      <c r="E29" s="104" t="s">
        <v>389</v>
      </c>
      <c r="F29" s="104" t="s">
        <v>389</v>
      </c>
      <c r="G29" s="104" t="s">
        <v>389</v>
      </c>
      <c r="H29" s="104" t="s">
        <v>389</v>
      </c>
      <c r="I29" s="104">
        <v>1</v>
      </c>
      <c r="J29" s="104" t="s">
        <v>389</v>
      </c>
      <c r="K29" s="104" t="s">
        <v>389</v>
      </c>
      <c r="L29" s="104">
        <f t="shared" ref="L29:L46" si="3">M29*8</f>
        <v>8</v>
      </c>
      <c r="M29" s="104">
        <f t="shared" ref="M29:M46" si="4">SUM(E29:K29)</f>
        <v>1</v>
      </c>
      <c r="N29" s="134">
        <v>90000</v>
      </c>
      <c r="O29" s="135">
        <f t="shared" ref="O29:O46" si="5">M29*N29</f>
        <v>90000</v>
      </c>
      <c r="P29" s="137">
        <v>15</v>
      </c>
      <c r="Q29" s="138"/>
    </row>
    <row r="30" spans="1:18" ht="35.25" customHeight="1">
      <c r="A30" s="104">
        <v>16</v>
      </c>
      <c r="B30" s="105" t="s">
        <v>124</v>
      </c>
      <c r="C30" s="106" t="s">
        <v>177</v>
      </c>
      <c r="D30" s="106" t="s">
        <v>182</v>
      </c>
      <c r="E30" s="104" t="s">
        <v>389</v>
      </c>
      <c r="F30" s="104" t="s">
        <v>389</v>
      </c>
      <c r="G30" s="104" t="s">
        <v>389</v>
      </c>
      <c r="H30" s="104" t="s">
        <v>389</v>
      </c>
      <c r="I30" s="104">
        <v>1</v>
      </c>
      <c r="J30" s="104" t="s">
        <v>389</v>
      </c>
      <c r="K30" s="104" t="s">
        <v>389</v>
      </c>
      <c r="L30" s="104">
        <f t="shared" si="3"/>
        <v>8</v>
      </c>
      <c r="M30" s="104">
        <f t="shared" si="4"/>
        <v>1</v>
      </c>
      <c r="N30" s="134">
        <v>90000</v>
      </c>
      <c r="O30" s="135">
        <f t="shared" si="5"/>
        <v>90000</v>
      </c>
      <c r="P30" s="136">
        <v>16</v>
      </c>
      <c r="Q30" s="138"/>
    </row>
    <row r="31" spans="1:18" ht="35.25" customHeight="1">
      <c r="A31" s="104">
        <v>17</v>
      </c>
      <c r="B31" s="105" t="s">
        <v>125</v>
      </c>
      <c r="C31" s="106" t="s">
        <v>177</v>
      </c>
      <c r="D31" s="106" t="s">
        <v>182</v>
      </c>
      <c r="E31" s="104" t="s">
        <v>389</v>
      </c>
      <c r="F31" s="104" t="s">
        <v>389</v>
      </c>
      <c r="G31" s="104" t="s">
        <v>389</v>
      </c>
      <c r="H31" s="104" t="s">
        <v>389</v>
      </c>
      <c r="I31" s="104">
        <v>1</v>
      </c>
      <c r="J31" s="104" t="s">
        <v>389</v>
      </c>
      <c r="K31" s="104" t="s">
        <v>389</v>
      </c>
      <c r="L31" s="104">
        <f t="shared" si="3"/>
        <v>8</v>
      </c>
      <c r="M31" s="104">
        <f t="shared" si="4"/>
        <v>1</v>
      </c>
      <c r="N31" s="134">
        <v>90000</v>
      </c>
      <c r="O31" s="135">
        <f t="shared" si="5"/>
        <v>90000</v>
      </c>
      <c r="P31" s="137">
        <v>17</v>
      </c>
      <c r="Q31" s="138"/>
    </row>
    <row r="32" spans="1:18" ht="35.25" customHeight="1">
      <c r="A32" s="104">
        <v>18</v>
      </c>
      <c r="B32" s="112" t="s">
        <v>304</v>
      </c>
      <c r="C32" s="113" t="s">
        <v>177</v>
      </c>
      <c r="D32" s="106" t="s">
        <v>182</v>
      </c>
      <c r="E32" s="104" t="s">
        <v>389</v>
      </c>
      <c r="F32" s="104" t="s">
        <v>389</v>
      </c>
      <c r="G32" s="104" t="s">
        <v>389</v>
      </c>
      <c r="H32" s="104" t="s">
        <v>389</v>
      </c>
      <c r="I32" s="104">
        <v>1</v>
      </c>
      <c r="J32" s="104" t="s">
        <v>389</v>
      </c>
      <c r="K32" s="104" t="s">
        <v>389</v>
      </c>
      <c r="L32" s="104">
        <f t="shared" si="3"/>
        <v>8</v>
      </c>
      <c r="M32" s="104">
        <f t="shared" si="4"/>
        <v>1</v>
      </c>
      <c r="N32" s="134">
        <v>90000</v>
      </c>
      <c r="O32" s="135">
        <f t="shared" si="5"/>
        <v>90000</v>
      </c>
      <c r="P32" s="136">
        <v>18</v>
      </c>
      <c r="Q32" s="138"/>
      <c r="R32" s="138"/>
    </row>
    <row r="33" spans="1:18" ht="35.25" customHeight="1">
      <c r="A33" s="104">
        <v>19</v>
      </c>
      <c r="B33" s="105" t="s">
        <v>303</v>
      </c>
      <c r="C33" s="106" t="s">
        <v>177</v>
      </c>
      <c r="D33" s="106" t="s">
        <v>182</v>
      </c>
      <c r="E33" s="104" t="s">
        <v>389</v>
      </c>
      <c r="F33" s="104" t="s">
        <v>389</v>
      </c>
      <c r="G33" s="104" t="s">
        <v>389</v>
      </c>
      <c r="H33" s="104" t="s">
        <v>389</v>
      </c>
      <c r="I33" s="104">
        <v>1</v>
      </c>
      <c r="J33" s="104" t="s">
        <v>389</v>
      </c>
      <c r="K33" s="104" t="s">
        <v>389</v>
      </c>
      <c r="L33" s="104">
        <f t="shared" si="3"/>
        <v>8</v>
      </c>
      <c r="M33" s="104">
        <f t="shared" si="4"/>
        <v>1</v>
      </c>
      <c r="N33" s="134">
        <v>90000</v>
      </c>
      <c r="O33" s="135">
        <f t="shared" si="5"/>
        <v>90000</v>
      </c>
      <c r="P33" s="137">
        <v>19</v>
      </c>
      <c r="Q33" s="138"/>
      <c r="R33" s="138"/>
    </row>
    <row r="34" spans="1:18" s="149" customFormat="1" ht="35.25" customHeight="1">
      <c r="A34" s="104">
        <v>20</v>
      </c>
      <c r="B34" s="105" t="s">
        <v>305</v>
      </c>
      <c r="C34" s="106" t="s">
        <v>177</v>
      </c>
      <c r="D34" s="106" t="s">
        <v>182</v>
      </c>
      <c r="E34" s="104" t="s">
        <v>389</v>
      </c>
      <c r="F34" s="104" t="s">
        <v>389</v>
      </c>
      <c r="G34" s="104" t="s">
        <v>389</v>
      </c>
      <c r="H34" s="104" t="s">
        <v>389</v>
      </c>
      <c r="I34" s="104">
        <v>1</v>
      </c>
      <c r="J34" s="104" t="s">
        <v>389</v>
      </c>
      <c r="K34" s="104" t="s">
        <v>389</v>
      </c>
      <c r="L34" s="104">
        <f t="shared" si="3"/>
        <v>8</v>
      </c>
      <c r="M34" s="104">
        <f t="shared" si="4"/>
        <v>1</v>
      </c>
      <c r="N34" s="134">
        <f>N32</f>
        <v>90000</v>
      </c>
      <c r="O34" s="135">
        <f t="shared" si="5"/>
        <v>90000</v>
      </c>
      <c r="P34" s="136">
        <v>20</v>
      </c>
      <c r="Q34" s="138"/>
      <c r="R34" s="138"/>
    </row>
    <row r="35" spans="1:18" s="138" customFormat="1" ht="35.25" customHeight="1">
      <c r="A35" s="104">
        <v>21</v>
      </c>
      <c r="B35" s="105" t="s">
        <v>194</v>
      </c>
      <c r="C35" s="106" t="s">
        <v>177</v>
      </c>
      <c r="D35" s="106" t="s">
        <v>182</v>
      </c>
      <c r="E35" s="104" t="s">
        <v>389</v>
      </c>
      <c r="F35" s="104" t="s">
        <v>389</v>
      </c>
      <c r="G35" s="104" t="s">
        <v>389</v>
      </c>
      <c r="H35" s="104" t="s">
        <v>389</v>
      </c>
      <c r="I35" s="104">
        <v>1</v>
      </c>
      <c r="J35" s="104" t="s">
        <v>389</v>
      </c>
      <c r="K35" s="104" t="s">
        <v>389</v>
      </c>
      <c r="L35" s="104">
        <f t="shared" si="3"/>
        <v>8</v>
      </c>
      <c r="M35" s="104">
        <f t="shared" si="4"/>
        <v>1</v>
      </c>
      <c r="N35" s="134">
        <v>90000</v>
      </c>
      <c r="O35" s="135">
        <f t="shared" si="5"/>
        <v>90000</v>
      </c>
      <c r="P35" s="137">
        <v>21</v>
      </c>
      <c r="Q35" s="128"/>
    </row>
    <row r="36" spans="1:18" s="161" customFormat="1" ht="35.25" customHeight="1">
      <c r="A36" s="104">
        <v>22</v>
      </c>
      <c r="B36" s="105" t="s">
        <v>126</v>
      </c>
      <c r="C36" s="106" t="s">
        <v>177</v>
      </c>
      <c r="D36" s="106" t="s">
        <v>182</v>
      </c>
      <c r="E36" s="104" t="s">
        <v>389</v>
      </c>
      <c r="F36" s="104" t="s">
        <v>389</v>
      </c>
      <c r="G36" s="104" t="s">
        <v>389</v>
      </c>
      <c r="H36" s="104" t="s">
        <v>389</v>
      </c>
      <c r="I36" s="104">
        <v>1</v>
      </c>
      <c r="J36" s="104" t="s">
        <v>389</v>
      </c>
      <c r="K36" s="104" t="s">
        <v>389</v>
      </c>
      <c r="L36" s="104">
        <f t="shared" si="3"/>
        <v>8</v>
      </c>
      <c r="M36" s="104">
        <f t="shared" si="4"/>
        <v>1</v>
      </c>
      <c r="N36" s="134">
        <f t="shared" ref="N36:N46" si="6">N34</f>
        <v>90000</v>
      </c>
      <c r="O36" s="135">
        <f t="shared" si="5"/>
        <v>90000</v>
      </c>
      <c r="P36" s="136">
        <v>22</v>
      </c>
      <c r="Q36" s="128"/>
      <c r="R36" s="138"/>
    </row>
    <row r="37" spans="1:18" s="138" customFormat="1" ht="35.25" customHeight="1">
      <c r="A37" s="104">
        <v>23</v>
      </c>
      <c r="B37" s="105" t="s">
        <v>193</v>
      </c>
      <c r="C37" s="106" t="s">
        <v>177</v>
      </c>
      <c r="D37" s="106" t="s">
        <v>182</v>
      </c>
      <c r="E37" s="104" t="s">
        <v>389</v>
      </c>
      <c r="F37" s="104" t="s">
        <v>389</v>
      </c>
      <c r="G37" s="104" t="s">
        <v>389</v>
      </c>
      <c r="H37" s="104" t="s">
        <v>389</v>
      </c>
      <c r="I37" s="104">
        <v>1</v>
      </c>
      <c r="J37" s="104" t="s">
        <v>389</v>
      </c>
      <c r="K37" s="104" t="s">
        <v>389</v>
      </c>
      <c r="L37" s="104">
        <f t="shared" si="3"/>
        <v>8</v>
      </c>
      <c r="M37" s="104">
        <f t="shared" si="4"/>
        <v>1</v>
      </c>
      <c r="N37" s="134">
        <f t="shared" si="6"/>
        <v>90000</v>
      </c>
      <c r="O37" s="135">
        <f t="shared" si="5"/>
        <v>90000</v>
      </c>
      <c r="P37" s="137">
        <v>23</v>
      </c>
      <c r="Q37" s="128"/>
    </row>
    <row r="38" spans="1:18" ht="35.25" customHeight="1">
      <c r="A38" s="104">
        <v>24</v>
      </c>
      <c r="B38" s="105" t="s">
        <v>127</v>
      </c>
      <c r="C38" s="106" t="s">
        <v>177</v>
      </c>
      <c r="D38" s="106" t="s">
        <v>182</v>
      </c>
      <c r="E38" s="104" t="s">
        <v>389</v>
      </c>
      <c r="F38" s="104" t="s">
        <v>389</v>
      </c>
      <c r="G38" s="104" t="s">
        <v>389</v>
      </c>
      <c r="H38" s="104" t="s">
        <v>389</v>
      </c>
      <c r="I38" s="104">
        <v>1</v>
      </c>
      <c r="J38" s="104" t="s">
        <v>389</v>
      </c>
      <c r="K38" s="104" t="s">
        <v>389</v>
      </c>
      <c r="L38" s="104">
        <f t="shared" si="3"/>
        <v>8</v>
      </c>
      <c r="M38" s="104">
        <f t="shared" si="4"/>
        <v>1</v>
      </c>
      <c r="N38" s="134">
        <f t="shared" si="6"/>
        <v>90000</v>
      </c>
      <c r="O38" s="135">
        <f t="shared" si="5"/>
        <v>90000</v>
      </c>
      <c r="P38" s="136">
        <v>24</v>
      </c>
    </row>
    <row r="39" spans="1:18" ht="35.25" customHeight="1">
      <c r="A39" s="104">
        <v>25</v>
      </c>
      <c r="B39" s="105" t="s">
        <v>308</v>
      </c>
      <c r="C39" s="106" t="s">
        <v>177</v>
      </c>
      <c r="D39" s="106" t="s">
        <v>182</v>
      </c>
      <c r="E39" s="104" t="s">
        <v>389</v>
      </c>
      <c r="F39" s="104" t="s">
        <v>389</v>
      </c>
      <c r="G39" s="104" t="s">
        <v>389</v>
      </c>
      <c r="H39" s="104" t="s">
        <v>389</v>
      </c>
      <c r="I39" s="104">
        <v>1</v>
      </c>
      <c r="J39" s="104" t="s">
        <v>389</v>
      </c>
      <c r="K39" s="104" t="s">
        <v>389</v>
      </c>
      <c r="L39" s="104">
        <f t="shared" si="3"/>
        <v>8</v>
      </c>
      <c r="M39" s="104">
        <f t="shared" si="4"/>
        <v>1</v>
      </c>
      <c r="N39" s="134">
        <f t="shared" si="6"/>
        <v>90000</v>
      </c>
      <c r="O39" s="135">
        <f t="shared" si="5"/>
        <v>90000</v>
      </c>
      <c r="P39" s="137">
        <v>25</v>
      </c>
    </row>
    <row r="40" spans="1:18" ht="26.25" customHeight="1">
      <c r="A40" s="104">
        <v>26</v>
      </c>
      <c r="B40" s="105" t="s">
        <v>306</v>
      </c>
      <c r="C40" s="106" t="s">
        <v>177</v>
      </c>
      <c r="D40" s="106" t="s">
        <v>182</v>
      </c>
      <c r="E40" s="104" t="s">
        <v>389</v>
      </c>
      <c r="F40" s="104" t="s">
        <v>389</v>
      </c>
      <c r="G40" s="104" t="s">
        <v>389</v>
      </c>
      <c r="H40" s="104" t="s">
        <v>389</v>
      </c>
      <c r="I40" s="104">
        <v>1</v>
      </c>
      <c r="J40" s="104" t="s">
        <v>389</v>
      </c>
      <c r="K40" s="104" t="s">
        <v>389</v>
      </c>
      <c r="L40" s="104">
        <f t="shared" si="3"/>
        <v>8</v>
      </c>
      <c r="M40" s="104">
        <f t="shared" si="4"/>
        <v>1</v>
      </c>
      <c r="N40" s="134">
        <f t="shared" si="6"/>
        <v>90000</v>
      </c>
      <c r="O40" s="135">
        <f t="shared" si="5"/>
        <v>90000</v>
      </c>
      <c r="P40" s="136">
        <v>26</v>
      </c>
    </row>
    <row r="41" spans="1:18" ht="34.5" customHeight="1">
      <c r="A41" s="104">
        <v>27</v>
      </c>
      <c r="B41" s="105" t="s">
        <v>307</v>
      </c>
      <c r="C41" s="106" t="s">
        <v>177</v>
      </c>
      <c r="D41" s="106" t="s">
        <v>182</v>
      </c>
      <c r="E41" s="104" t="s">
        <v>389</v>
      </c>
      <c r="F41" s="104" t="s">
        <v>389</v>
      </c>
      <c r="G41" s="104" t="s">
        <v>389</v>
      </c>
      <c r="H41" s="104" t="s">
        <v>389</v>
      </c>
      <c r="I41" s="104">
        <v>1</v>
      </c>
      <c r="J41" s="104" t="s">
        <v>389</v>
      </c>
      <c r="K41" s="104" t="s">
        <v>389</v>
      </c>
      <c r="L41" s="104">
        <f t="shared" si="3"/>
        <v>8</v>
      </c>
      <c r="M41" s="104">
        <f t="shared" si="4"/>
        <v>1</v>
      </c>
      <c r="N41" s="134">
        <f t="shared" si="6"/>
        <v>90000</v>
      </c>
      <c r="O41" s="135">
        <f t="shared" si="5"/>
        <v>90000</v>
      </c>
      <c r="P41" s="137">
        <v>27</v>
      </c>
    </row>
    <row r="42" spans="1:18" ht="34.5" customHeight="1">
      <c r="A42" s="104">
        <v>28</v>
      </c>
      <c r="B42" s="105" t="s">
        <v>188</v>
      </c>
      <c r="C42" s="106" t="s">
        <v>177</v>
      </c>
      <c r="D42" s="106" t="s">
        <v>182</v>
      </c>
      <c r="E42" s="104" t="s">
        <v>389</v>
      </c>
      <c r="F42" s="104" t="s">
        <v>389</v>
      </c>
      <c r="G42" s="104" t="s">
        <v>389</v>
      </c>
      <c r="H42" s="104" t="s">
        <v>389</v>
      </c>
      <c r="I42" s="104">
        <v>1</v>
      </c>
      <c r="J42" s="104" t="s">
        <v>389</v>
      </c>
      <c r="K42" s="104" t="s">
        <v>389</v>
      </c>
      <c r="L42" s="104">
        <f t="shared" si="3"/>
        <v>8</v>
      </c>
      <c r="M42" s="104">
        <f t="shared" si="4"/>
        <v>1</v>
      </c>
      <c r="N42" s="134">
        <f t="shared" si="6"/>
        <v>90000</v>
      </c>
      <c r="O42" s="135">
        <f t="shared" si="5"/>
        <v>90000</v>
      </c>
      <c r="P42" s="136">
        <v>28</v>
      </c>
    </row>
    <row r="43" spans="1:18" ht="34.5" customHeight="1">
      <c r="A43" s="104">
        <v>29</v>
      </c>
      <c r="B43" s="105" t="s">
        <v>309</v>
      </c>
      <c r="C43" s="106" t="s">
        <v>177</v>
      </c>
      <c r="D43" s="106" t="s">
        <v>182</v>
      </c>
      <c r="E43" s="104" t="s">
        <v>389</v>
      </c>
      <c r="F43" s="104" t="s">
        <v>389</v>
      </c>
      <c r="G43" s="104" t="s">
        <v>389</v>
      </c>
      <c r="H43" s="104" t="s">
        <v>389</v>
      </c>
      <c r="I43" s="104">
        <v>1</v>
      </c>
      <c r="J43" s="104" t="s">
        <v>389</v>
      </c>
      <c r="K43" s="104" t="s">
        <v>389</v>
      </c>
      <c r="L43" s="104">
        <f t="shared" si="3"/>
        <v>8</v>
      </c>
      <c r="M43" s="104">
        <f t="shared" si="4"/>
        <v>1</v>
      </c>
      <c r="N43" s="134">
        <f t="shared" si="6"/>
        <v>90000</v>
      </c>
      <c r="O43" s="135">
        <f t="shared" si="5"/>
        <v>90000</v>
      </c>
      <c r="P43" s="137">
        <v>29</v>
      </c>
    </row>
    <row r="44" spans="1:18" ht="34.5" customHeight="1">
      <c r="A44" s="104">
        <v>30</v>
      </c>
      <c r="B44" s="105" t="s">
        <v>310</v>
      </c>
      <c r="C44" s="106" t="s">
        <v>177</v>
      </c>
      <c r="D44" s="106" t="s">
        <v>182</v>
      </c>
      <c r="E44" s="104" t="s">
        <v>389</v>
      </c>
      <c r="F44" s="104" t="s">
        <v>389</v>
      </c>
      <c r="G44" s="104" t="s">
        <v>389</v>
      </c>
      <c r="H44" s="104" t="s">
        <v>389</v>
      </c>
      <c r="I44" s="104">
        <v>1</v>
      </c>
      <c r="J44" s="104" t="s">
        <v>389</v>
      </c>
      <c r="K44" s="104" t="s">
        <v>389</v>
      </c>
      <c r="L44" s="104">
        <f t="shared" si="3"/>
        <v>8</v>
      </c>
      <c r="M44" s="104">
        <f t="shared" si="4"/>
        <v>1</v>
      </c>
      <c r="N44" s="134">
        <f t="shared" si="6"/>
        <v>90000</v>
      </c>
      <c r="O44" s="135">
        <f t="shared" si="5"/>
        <v>90000</v>
      </c>
      <c r="P44" s="136">
        <v>30</v>
      </c>
    </row>
    <row r="45" spans="1:18" ht="34.5" customHeight="1">
      <c r="A45" s="104">
        <v>31</v>
      </c>
      <c r="B45" s="105" t="s">
        <v>311</v>
      </c>
      <c r="C45" s="106" t="s">
        <v>177</v>
      </c>
      <c r="D45" s="106" t="s">
        <v>182</v>
      </c>
      <c r="E45" s="104" t="s">
        <v>389</v>
      </c>
      <c r="F45" s="104" t="s">
        <v>389</v>
      </c>
      <c r="G45" s="104" t="s">
        <v>389</v>
      </c>
      <c r="H45" s="104" t="s">
        <v>389</v>
      </c>
      <c r="I45" s="104">
        <v>1</v>
      </c>
      <c r="J45" s="104" t="s">
        <v>389</v>
      </c>
      <c r="K45" s="104" t="s">
        <v>389</v>
      </c>
      <c r="L45" s="104">
        <f t="shared" si="3"/>
        <v>8</v>
      </c>
      <c r="M45" s="104">
        <f t="shared" si="4"/>
        <v>1</v>
      </c>
      <c r="N45" s="134">
        <f t="shared" si="6"/>
        <v>90000</v>
      </c>
      <c r="O45" s="135">
        <f t="shared" si="5"/>
        <v>90000</v>
      </c>
      <c r="P45" s="137">
        <v>31</v>
      </c>
      <c r="Q45" s="128">
        <v>1</v>
      </c>
    </row>
    <row r="46" spans="1:18" ht="34.5" customHeight="1">
      <c r="A46" s="104">
        <v>32</v>
      </c>
      <c r="B46" s="105" t="s">
        <v>135</v>
      </c>
      <c r="C46" s="106" t="s">
        <v>177</v>
      </c>
      <c r="D46" s="106" t="s">
        <v>182</v>
      </c>
      <c r="E46" s="104" t="s">
        <v>389</v>
      </c>
      <c r="F46" s="104" t="s">
        <v>389</v>
      </c>
      <c r="G46" s="104" t="s">
        <v>389</v>
      </c>
      <c r="H46" s="104" t="s">
        <v>389</v>
      </c>
      <c r="I46" s="104">
        <v>1</v>
      </c>
      <c r="J46" s="104" t="s">
        <v>389</v>
      </c>
      <c r="K46" s="104" t="s">
        <v>389</v>
      </c>
      <c r="L46" s="104">
        <f t="shared" si="3"/>
        <v>8</v>
      </c>
      <c r="M46" s="104">
        <f t="shared" si="4"/>
        <v>1</v>
      </c>
      <c r="N46" s="134">
        <f t="shared" si="6"/>
        <v>90000</v>
      </c>
      <c r="O46" s="135">
        <f t="shared" si="5"/>
        <v>90000</v>
      </c>
      <c r="P46" s="136">
        <v>32</v>
      </c>
      <c r="Q46" s="128">
        <v>2</v>
      </c>
    </row>
    <row r="47" spans="1:18" ht="34.5" customHeight="1">
      <c r="A47" s="143"/>
      <c r="B47" s="144"/>
      <c r="C47" s="145"/>
      <c r="D47" s="145"/>
      <c r="E47" s="143"/>
      <c r="F47" s="143"/>
      <c r="G47" s="143"/>
      <c r="H47" s="143"/>
      <c r="I47" s="143"/>
      <c r="J47" s="143"/>
      <c r="K47" s="143"/>
      <c r="L47" s="143"/>
      <c r="M47" s="143"/>
      <c r="N47" s="146"/>
      <c r="O47" s="147"/>
      <c r="P47" s="223"/>
    </row>
    <row r="48" spans="1:18" ht="34.5" customHeight="1">
      <c r="A48" s="150"/>
      <c r="B48" s="151"/>
      <c r="C48" s="152"/>
      <c r="D48" s="152"/>
      <c r="E48" s="150"/>
      <c r="F48" s="150"/>
      <c r="G48" s="150"/>
      <c r="H48" s="150"/>
      <c r="I48" s="150"/>
      <c r="J48" s="150"/>
      <c r="K48" s="150"/>
      <c r="L48" s="150"/>
      <c r="M48" s="150"/>
      <c r="N48" s="153"/>
      <c r="O48" s="154"/>
      <c r="P48" s="226"/>
    </row>
    <row r="49" spans="1:17" ht="34.5" customHeight="1">
      <c r="A49" s="150"/>
      <c r="B49" s="151"/>
      <c r="C49" s="152"/>
      <c r="D49" s="152"/>
      <c r="E49" s="150"/>
      <c r="F49" s="150"/>
      <c r="G49" s="150"/>
      <c r="H49" s="150"/>
      <c r="I49" s="150"/>
      <c r="J49" s="150"/>
      <c r="K49" s="150"/>
      <c r="L49" s="150"/>
      <c r="M49" s="150"/>
      <c r="N49" s="153"/>
      <c r="O49" s="154"/>
      <c r="P49" s="226"/>
    </row>
    <row r="50" spans="1:17" ht="34.5" customHeight="1">
      <c r="A50" s="150"/>
      <c r="B50" s="151"/>
      <c r="C50" s="152"/>
      <c r="D50" s="152"/>
      <c r="E50" s="150"/>
      <c r="F50" s="150"/>
      <c r="G50" s="150"/>
      <c r="H50" s="150"/>
      <c r="I50" s="150"/>
      <c r="J50" s="150"/>
      <c r="K50" s="150"/>
      <c r="L50" s="150"/>
      <c r="M50" s="150"/>
      <c r="N50" s="153"/>
      <c r="O50" s="154"/>
      <c r="P50" s="226"/>
    </row>
    <row r="51" spans="1:17" ht="34.5" customHeight="1">
      <c r="A51" s="150"/>
      <c r="B51" s="151"/>
      <c r="C51" s="152"/>
      <c r="D51" s="152"/>
      <c r="E51" s="150"/>
      <c r="F51" s="150"/>
      <c r="G51" s="150"/>
      <c r="H51" s="150"/>
      <c r="I51" s="150"/>
      <c r="J51" s="150"/>
      <c r="K51" s="150"/>
      <c r="L51" s="150"/>
      <c r="M51" s="150"/>
      <c r="N51" s="153"/>
      <c r="O51" s="154"/>
      <c r="P51" s="226"/>
    </row>
    <row r="52" spans="1:17" ht="34.5" customHeight="1">
      <c r="A52" s="104">
        <v>33</v>
      </c>
      <c r="B52" s="105" t="s">
        <v>312</v>
      </c>
      <c r="C52" s="106" t="s">
        <v>177</v>
      </c>
      <c r="D52" s="106" t="s">
        <v>182</v>
      </c>
      <c r="E52" s="104" t="s">
        <v>389</v>
      </c>
      <c r="F52" s="104" t="s">
        <v>389</v>
      </c>
      <c r="G52" s="104" t="s">
        <v>389</v>
      </c>
      <c r="H52" s="104" t="s">
        <v>389</v>
      </c>
      <c r="I52" s="104">
        <v>1</v>
      </c>
      <c r="J52" s="104" t="s">
        <v>389</v>
      </c>
      <c r="K52" s="104" t="s">
        <v>389</v>
      </c>
      <c r="L52" s="104">
        <f>M52*8</f>
        <v>8</v>
      </c>
      <c r="M52" s="104">
        <f>SUM(E52:K52)</f>
        <v>1</v>
      </c>
      <c r="N52" s="134">
        <f>N45</f>
        <v>90000</v>
      </c>
      <c r="O52" s="135">
        <f>M52*N52</f>
        <v>90000</v>
      </c>
      <c r="P52" s="136">
        <v>33</v>
      </c>
    </row>
    <row r="53" spans="1:17" ht="34.5" customHeight="1">
      <c r="A53" s="104">
        <v>34</v>
      </c>
      <c r="B53" s="105" t="s">
        <v>130</v>
      </c>
      <c r="C53" s="106" t="s">
        <v>177</v>
      </c>
      <c r="D53" s="106" t="s">
        <v>182</v>
      </c>
      <c r="E53" s="104" t="s">
        <v>389</v>
      </c>
      <c r="F53" s="104" t="s">
        <v>389</v>
      </c>
      <c r="G53" s="104" t="s">
        <v>389</v>
      </c>
      <c r="H53" s="104" t="s">
        <v>389</v>
      </c>
      <c r="I53" s="104">
        <v>1</v>
      </c>
      <c r="J53" s="104" t="s">
        <v>389</v>
      </c>
      <c r="K53" s="104" t="s">
        <v>389</v>
      </c>
      <c r="L53" s="104">
        <f t="shared" ref="L53:L73" si="7">M53*8</f>
        <v>8</v>
      </c>
      <c r="M53" s="104">
        <f>SUM(E53:K53)</f>
        <v>1</v>
      </c>
      <c r="N53" s="134">
        <f>N46</f>
        <v>90000</v>
      </c>
      <c r="O53" s="135">
        <f t="shared" ref="O53:O73" si="8">M53*N53</f>
        <v>90000</v>
      </c>
      <c r="P53" s="219">
        <v>34</v>
      </c>
    </row>
    <row r="54" spans="1:17" ht="34.5" customHeight="1">
      <c r="A54" s="162">
        <v>35</v>
      </c>
      <c r="B54" s="105" t="s">
        <v>137</v>
      </c>
      <c r="C54" s="106" t="s">
        <v>177</v>
      </c>
      <c r="D54" s="106" t="s">
        <v>182</v>
      </c>
      <c r="E54" s="104" t="s">
        <v>389</v>
      </c>
      <c r="F54" s="104" t="s">
        <v>389</v>
      </c>
      <c r="G54" s="104" t="s">
        <v>389</v>
      </c>
      <c r="H54" s="104" t="s">
        <v>389</v>
      </c>
      <c r="I54" s="104">
        <v>1</v>
      </c>
      <c r="J54" s="104" t="s">
        <v>389</v>
      </c>
      <c r="K54" s="104" t="s">
        <v>389</v>
      </c>
      <c r="L54" s="104">
        <f t="shared" si="7"/>
        <v>8</v>
      </c>
      <c r="M54" s="104">
        <f>SUM(E54:K54)</f>
        <v>1</v>
      </c>
      <c r="N54" s="134">
        <v>90000</v>
      </c>
      <c r="O54" s="135">
        <f t="shared" si="8"/>
        <v>90000</v>
      </c>
      <c r="P54" s="136">
        <v>35</v>
      </c>
      <c r="Q54" s="132"/>
    </row>
    <row r="55" spans="1:17" ht="34.5" customHeight="1">
      <c r="A55" s="104">
        <v>36</v>
      </c>
      <c r="B55" s="105" t="s">
        <v>313</v>
      </c>
      <c r="C55" s="106" t="s">
        <v>177</v>
      </c>
      <c r="D55" s="106" t="s">
        <v>182</v>
      </c>
      <c r="E55" s="104" t="s">
        <v>389</v>
      </c>
      <c r="F55" s="104" t="s">
        <v>389</v>
      </c>
      <c r="G55" s="104" t="s">
        <v>389</v>
      </c>
      <c r="H55" s="104" t="s">
        <v>389</v>
      </c>
      <c r="I55" s="104">
        <v>1</v>
      </c>
      <c r="J55" s="104" t="s">
        <v>389</v>
      </c>
      <c r="K55" s="104" t="s">
        <v>389</v>
      </c>
      <c r="L55" s="104">
        <f t="shared" si="7"/>
        <v>8</v>
      </c>
      <c r="M55" s="162">
        <f t="shared" ref="M55:M72" si="9">SUM(E55:K55)</f>
        <v>1</v>
      </c>
      <c r="N55" s="165">
        <v>90000</v>
      </c>
      <c r="O55" s="135">
        <f t="shared" si="8"/>
        <v>90000</v>
      </c>
      <c r="P55" s="219">
        <v>36</v>
      </c>
    </row>
    <row r="56" spans="1:17" ht="34.5" customHeight="1">
      <c r="A56" s="162">
        <v>37</v>
      </c>
      <c r="B56" s="105" t="s">
        <v>129</v>
      </c>
      <c r="C56" s="106" t="s">
        <v>177</v>
      </c>
      <c r="D56" s="106" t="s">
        <v>182</v>
      </c>
      <c r="E56" s="104" t="s">
        <v>389</v>
      </c>
      <c r="F56" s="104" t="s">
        <v>389</v>
      </c>
      <c r="G56" s="104" t="s">
        <v>389</v>
      </c>
      <c r="H56" s="104" t="s">
        <v>389</v>
      </c>
      <c r="I56" s="104">
        <v>1</v>
      </c>
      <c r="J56" s="104" t="s">
        <v>389</v>
      </c>
      <c r="K56" s="104" t="s">
        <v>389</v>
      </c>
      <c r="L56" s="104">
        <f t="shared" si="7"/>
        <v>8</v>
      </c>
      <c r="M56" s="162">
        <f t="shared" si="9"/>
        <v>1</v>
      </c>
      <c r="N56" s="165">
        <v>90000</v>
      </c>
      <c r="O56" s="135">
        <f t="shared" si="8"/>
        <v>90000</v>
      </c>
      <c r="P56" s="136">
        <v>37</v>
      </c>
    </row>
    <row r="57" spans="1:17" ht="34.5" customHeight="1">
      <c r="A57" s="104">
        <v>38</v>
      </c>
      <c r="B57" s="105" t="s">
        <v>195</v>
      </c>
      <c r="C57" s="106" t="s">
        <v>177</v>
      </c>
      <c r="D57" s="106" t="s">
        <v>182</v>
      </c>
      <c r="E57" s="104" t="s">
        <v>389</v>
      </c>
      <c r="F57" s="104" t="s">
        <v>389</v>
      </c>
      <c r="G57" s="104" t="s">
        <v>389</v>
      </c>
      <c r="H57" s="104" t="s">
        <v>389</v>
      </c>
      <c r="I57" s="104">
        <v>1</v>
      </c>
      <c r="J57" s="104" t="s">
        <v>389</v>
      </c>
      <c r="K57" s="104" t="s">
        <v>389</v>
      </c>
      <c r="L57" s="104">
        <f t="shared" si="7"/>
        <v>8</v>
      </c>
      <c r="M57" s="162">
        <f t="shared" si="9"/>
        <v>1</v>
      </c>
      <c r="N57" s="165">
        <v>90000</v>
      </c>
      <c r="O57" s="135">
        <f t="shared" si="8"/>
        <v>90000</v>
      </c>
      <c r="P57" s="219">
        <v>38</v>
      </c>
    </row>
    <row r="58" spans="1:17" ht="34.5" customHeight="1">
      <c r="A58" s="162">
        <v>39</v>
      </c>
      <c r="B58" s="105" t="s">
        <v>314</v>
      </c>
      <c r="C58" s="106" t="s">
        <v>177</v>
      </c>
      <c r="D58" s="106" t="s">
        <v>182</v>
      </c>
      <c r="E58" s="104" t="s">
        <v>389</v>
      </c>
      <c r="F58" s="104" t="s">
        <v>389</v>
      </c>
      <c r="G58" s="104" t="s">
        <v>389</v>
      </c>
      <c r="H58" s="104" t="s">
        <v>389</v>
      </c>
      <c r="I58" s="104">
        <v>1</v>
      </c>
      <c r="J58" s="104" t="s">
        <v>389</v>
      </c>
      <c r="K58" s="104" t="s">
        <v>389</v>
      </c>
      <c r="L58" s="104">
        <f t="shared" si="7"/>
        <v>8</v>
      </c>
      <c r="M58" s="162">
        <f t="shared" si="9"/>
        <v>1</v>
      </c>
      <c r="N58" s="134">
        <v>90000</v>
      </c>
      <c r="O58" s="135">
        <f t="shared" si="8"/>
        <v>90000</v>
      </c>
      <c r="P58" s="136">
        <v>39</v>
      </c>
    </row>
    <row r="59" spans="1:17" ht="34.5" customHeight="1">
      <c r="A59" s="104">
        <v>40</v>
      </c>
      <c r="B59" s="105" t="s">
        <v>315</v>
      </c>
      <c r="C59" s="106" t="s">
        <v>177</v>
      </c>
      <c r="D59" s="106" t="s">
        <v>182</v>
      </c>
      <c r="E59" s="104" t="s">
        <v>389</v>
      </c>
      <c r="F59" s="104" t="s">
        <v>389</v>
      </c>
      <c r="G59" s="104" t="s">
        <v>389</v>
      </c>
      <c r="H59" s="104" t="s">
        <v>389</v>
      </c>
      <c r="I59" s="104">
        <v>1</v>
      </c>
      <c r="J59" s="104" t="s">
        <v>389</v>
      </c>
      <c r="K59" s="104" t="s">
        <v>389</v>
      </c>
      <c r="L59" s="104">
        <f t="shared" si="7"/>
        <v>8</v>
      </c>
      <c r="M59" s="162">
        <f t="shared" si="9"/>
        <v>1</v>
      </c>
      <c r="N59" s="134">
        <v>90000</v>
      </c>
      <c r="O59" s="135">
        <f t="shared" si="8"/>
        <v>90000</v>
      </c>
      <c r="P59" s="219">
        <v>40</v>
      </c>
    </row>
    <row r="60" spans="1:17" ht="34.5" customHeight="1">
      <c r="A60" s="162">
        <v>41</v>
      </c>
      <c r="B60" s="105" t="s">
        <v>316</v>
      </c>
      <c r="C60" s="106" t="s">
        <v>177</v>
      </c>
      <c r="D60" s="106" t="s">
        <v>182</v>
      </c>
      <c r="E60" s="104" t="s">
        <v>389</v>
      </c>
      <c r="F60" s="104" t="s">
        <v>389</v>
      </c>
      <c r="G60" s="104" t="s">
        <v>389</v>
      </c>
      <c r="H60" s="104" t="s">
        <v>389</v>
      </c>
      <c r="I60" s="104">
        <v>1</v>
      </c>
      <c r="J60" s="104" t="s">
        <v>389</v>
      </c>
      <c r="K60" s="104" t="s">
        <v>389</v>
      </c>
      <c r="L60" s="104">
        <f t="shared" si="7"/>
        <v>8</v>
      </c>
      <c r="M60" s="162">
        <f t="shared" si="9"/>
        <v>1</v>
      </c>
      <c r="N60" s="134">
        <v>90000</v>
      </c>
      <c r="O60" s="135">
        <f t="shared" si="8"/>
        <v>90000</v>
      </c>
      <c r="P60" s="136">
        <v>41</v>
      </c>
    </row>
    <row r="61" spans="1:17" s="149" customFormat="1" ht="34.5" customHeight="1">
      <c r="A61" s="104">
        <v>42</v>
      </c>
      <c r="B61" s="105" t="s">
        <v>317</v>
      </c>
      <c r="C61" s="106" t="s">
        <v>177</v>
      </c>
      <c r="D61" s="106" t="s">
        <v>182</v>
      </c>
      <c r="E61" s="104" t="s">
        <v>389</v>
      </c>
      <c r="F61" s="104" t="s">
        <v>389</v>
      </c>
      <c r="G61" s="104" t="s">
        <v>389</v>
      </c>
      <c r="H61" s="104" t="s">
        <v>389</v>
      </c>
      <c r="I61" s="104">
        <v>1</v>
      </c>
      <c r="J61" s="104" t="s">
        <v>389</v>
      </c>
      <c r="K61" s="104" t="s">
        <v>389</v>
      </c>
      <c r="L61" s="104">
        <f t="shared" si="7"/>
        <v>8</v>
      </c>
      <c r="M61" s="162">
        <f t="shared" si="9"/>
        <v>1</v>
      </c>
      <c r="N61" s="134">
        <v>90000</v>
      </c>
      <c r="O61" s="135">
        <f t="shared" si="8"/>
        <v>90000</v>
      </c>
      <c r="P61" s="219">
        <v>42</v>
      </c>
      <c r="Q61" s="128"/>
    </row>
    <row r="62" spans="1:17" s="161" customFormat="1" ht="34.5" customHeight="1">
      <c r="A62" s="162">
        <v>43</v>
      </c>
      <c r="B62" s="105" t="s">
        <v>351</v>
      </c>
      <c r="C62" s="106" t="s">
        <v>177</v>
      </c>
      <c r="D62" s="106" t="s">
        <v>182</v>
      </c>
      <c r="E62" s="104" t="s">
        <v>389</v>
      </c>
      <c r="F62" s="104" t="s">
        <v>389</v>
      </c>
      <c r="G62" s="104" t="s">
        <v>389</v>
      </c>
      <c r="H62" s="104" t="s">
        <v>389</v>
      </c>
      <c r="I62" s="104">
        <v>1</v>
      </c>
      <c r="J62" s="104" t="s">
        <v>389</v>
      </c>
      <c r="K62" s="104" t="s">
        <v>389</v>
      </c>
      <c r="L62" s="104">
        <f t="shared" si="7"/>
        <v>8</v>
      </c>
      <c r="M62" s="162">
        <f t="shared" si="9"/>
        <v>1</v>
      </c>
      <c r="N62" s="134">
        <v>90000</v>
      </c>
      <c r="O62" s="135">
        <f t="shared" si="8"/>
        <v>90000</v>
      </c>
      <c r="P62" s="136">
        <v>43</v>
      </c>
      <c r="Q62" s="128"/>
    </row>
    <row r="63" spans="1:17" ht="33" customHeight="1">
      <c r="A63" s="104">
        <v>44</v>
      </c>
      <c r="B63" s="112" t="s">
        <v>216</v>
      </c>
      <c r="C63" s="106" t="s">
        <v>177</v>
      </c>
      <c r="D63" s="106" t="s">
        <v>182</v>
      </c>
      <c r="E63" s="104" t="s">
        <v>389</v>
      </c>
      <c r="F63" s="104" t="s">
        <v>389</v>
      </c>
      <c r="G63" s="104" t="s">
        <v>389</v>
      </c>
      <c r="H63" s="104" t="s">
        <v>389</v>
      </c>
      <c r="I63" s="104">
        <v>1</v>
      </c>
      <c r="J63" s="104" t="s">
        <v>389</v>
      </c>
      <c r="K63" s="104" t="s">
        <v>389</v>
      </c>
      <c r="L63" s="104">
        <f t="shared" si="7"/>
        <v>8</v>
      </c>
      <c r="M63" s="162">
        <f t="shared" si="9"/>
        <v>1</v>
      </c>
      <c r="N63" s="134">
        <v>90000</v>
      </c>
      <c r="O63" s="135">
        <f t="shared" si="8"/>
        <v>90000</v>
      </c>
      <c r="P63" s="219">
        <v>44</v>
      </c>
      <c r="Q63" s="128">
        <v>2</v>
      </c>
    </row>
    <row r="64" spans="1:17" ht="33" customHeight="1">
      <c r="A64" s="162">
        <v>45</v>
      </c>
      <c r="B64" s="105" t="s">
        <v>204</v>
      </c>
      <c r="C64" s="106" t="s">
        <v>177</v>
      </c>
      <c r="D64" s="106" t="s">
        <v>182</v>
      </c>
      <c r="E64" s="104">
        <v>1</v>
      </c>
      <c r="F64" s="104" t="s">
        <v>389</v>
      </c>
      <c r="G64" s="104" t="s">
        <v>389</v>
      </c>
      <c r="H64" s="104" t="s">
        <v>389</v>
      </c>
      <c r="I64" s="104" t="s">
        <v>389</v>
      </c>
      <c r="J64" s="104">
        <v>1</v>
      </c>
      <c r="K64" s="104" t="s">
        <v>389</v>
      </c>
      <c r="L64" s="104">
        <f t="shared" si="7"/>
        <v>16</v>
      </c>
      <c r="M64" s="162">
        <f t="shared" si="9"/>
        <v>2</v>
      </c>
      <c r="N64" s="134">
        <v>90000</v>
      </c>
      <c r="O64" s="135">
        <f t="shared" si="8"/>
        <v>180000</v>
      </c>
      <c r="P64" s="136">
        <v>45</v>
      </c>
      <c r="Q64" s="128">
        <v>3</v>
      </c>
    </row>
    <row r="65" spans="1:17" ht="33" customHeight="1">
      <c r="A65" s="104">
        <v>46</v>
      </c>
      <c r="B65" s="105" t="s">
        <v>318</v>
      </c>
      <c r="C65" s="106" t="s">
        <v>177</v>
      </c>
      <c r="D65" s="106" t="s">
        <v>182</v>
      </c>
      <c r="E65" s="104">
        <v>1</v>
      </c>
      <c r="F65" s="104" t="s">
        <v>389</v>
      </c>
      <c r="G65" s="104" t="s">
        <v>389</v>
      </c>
      <c r="H65" s="104" t="s">
        <v>389</v>
      </c>
      <c r="I65" s="104" t="s">
        <v>389</v>
      </c>
      <c r="J65" s="104">
        <v>1</v>
      </c>
      <c r="K65" s="104" t="s">
        <v>389</v>
      </c>
      <c r="L65" s="104">
        <f t="shared" si="7"/>
        <v>16</v>
      </c>
      <c r="M65" s="162">
        <f t="shared" si="9"/>
        <v>2</v>
      </c>
      <c r="N65" s="134">
        <v>90000</v>
      </c>
      <c r="O65" s="135">
        <f t="shared" si="8"/>
        <v>180000</v>
      </c>
      <c r="P65" s="219">
        <v>46</v>
      </c>
      <c r="Q65" s="225"/>
    </row>
    <row r="66" spans="1:17" ht="33" customHeight="1">
      <c r="A66" s="162">
        <v>47</v>
      </c>
      <c r="B66" s="105" t="s">
        <v>205</v>
      </c>
      <c r="C66" s="106" t="s">
        <v>177</v>
      </c>
      <c r="D66" s="106" t="s">
        <v>182</v>
      </c>
      <c r="E66" s="104">
        <v>1</v>
      </c>
      <c r="F66" s="104" t="s">
        <v>389</v>
      </c>
      <c r="G66" s="104" t="s">
        <v>389</v>
      </c>
      <c r="H66" s="104" t="s">
        <v>389</v>
      </c>
      <c r="I66" s="104" t="s">
        <v>389</v>
      </c>
      <c r="J66" s="104">
        <v>1</v>
      </c>
      <c r="K66" s="104" t="s">
        <v>389</v>
      </c>
      <c r="L66" s="104">
        <f t="shared" si="7"/>
        <v>16</v>
      </c>
      <c r="M66" s="162">
        <f t="shared" si="9"/>
        <v>2</v>
      </c>
      <c r="N66" s="134">
        <v>90000</v>
      </c>
      <c r="O66" s="135">
        <f t="shared" si="8"/>
        <v>180000</v>
      </c>
      <c r="P66" s="136">
        <v>47</v>
      </c>
      <c r="Q66" s="225"/>
    </row>
    <row r="67" spans="1:17" ht="33" customHeight="1">
      <c r="A67" s="104">
        <v>48</v>
      </c>
      <c r="B67" s="105" t="s">
        <v>207</v>
      </c>
      <c r="C67" s="106" t="s">
        <v>177</v>
      </c>
      <c r="D67" s="106" t="s">
        <v>182</v>
      </c>
      <c r="E67" s="104">
        <v>1</v>
      </c>
      <c r="F67" s="104" t="s">
        <v>389</v>
      </c>
      <c r="G67" s="104" t="s">
        <v>389</v>
      </c>
      <c r="H67" s="104" t="s">
        <v>389</v>
      </c>
      <c r="I67" s="104" t="s">
        <v>389</v>
      </c>
      <c r="J67" s="104">
        <v>1</v>
      </c>
      <c r="K67" s="104" t="s">
        <v>389</v>
      </c>
      <c r="L67" s="104">
        <f t="shared" si="7"/>
        <v>16</v>
      </c>
      <c r="M67" s="162">
        <f t="shared" si="9"/>
        <v>2</v>
      </c>
      <c r="N67" s="134">
        <v>90000</v>
      </c>
      <c r="O67" s="135">
        <f t="shared" si="8"/>
        <v>180000</v>
      </c>
      <c r="P67" s="219">
        <v>48</v>
      </c>
    </row>
    <row r="68" spans="1:17" ht="33" customHeight="1">
      <c r="A68" s="162">
        <v>49</v>
      </c>
      <c r="B68" s="105" t="s">
        <v>120</v>
      </c>
      <c r="C68" s="106" t="s">
        <v>177</v>
      </c>
      <c r="D68" s="106" t="s">
        <v>182</v>
      </c>
      <c r="E68" s="104">
        <v>1</v>
      </c>
      <c r="F68" s="104" t="s">
        <v>389</v>
      </c>
      <c r="G68" s="104" t="s">
        <v>389</v>
      </c>
      <c r="H68" s="104" t="s">
        <v>389</v>
      </c>
      <c r="I68" s="104" t="s">
        <v>389</v>
      </c>
      <c r="J68" s="104">
        <v>1</v>
      </c>
      <c r="K68" s="104" t="s">
        <v>389</v>
      </c>
      <c r="L68" s="104">
        <f t="shared" si="7"/>
        <v>16</v>
      </c>
      <c r="M68" s="162">
        <f t="shared" si="9"/>
        <v>2</v>
      </c>
      <c r="N68" s="134">
        <v>90000</v>
      </c>
      <c r="O68" s="135">
        <f t="shared" si="8"/>
        <v>180000</v>
      </c>
      <c r="P68" s="136">
        <v>49</v>
      </c>
    </row>
    <row r="69" spans="1:17" ht="33" customHeight="1">
      <c r="A69" s="104">
        <v>50</v>
      </c>
      <c r="B69" s="105" t="s">
        <v>196</v>
      </c>
      <c r="C69" s="106" t="s">
        <v>177</v>
      </c>
      <c r="D69" s="106" t="s">
        <v>182</v>
      </c>
      <c r="E69" s="104">
        <v>1</v>
      </c>
      <c r="F69" s="104" t="s">
        <v>389</v>
      </c>
      <c r="G69" s="104" t="s">
        <v>389</v>
      </c>
      <c r="H69" s="104" t="s">
        <v>389</v>
      </c>
      <c r="I69" s="104" t="s">
        <v>389</v>
      </c>
      <c r="J69" s="104">
        <v>1</v>
      </c>
      <c r="K69" s="104" t="s">
        <v>389</v>
      </c>
      <c r="L69" s="104">
        <f t="shared" si="7"/>
        <v>16</v>
      </c>
      <c r="M69" s="162">
        <f t="shared" si="9"/>
        <v>2</v>
      </c>
      <c r="N69" s="134">
        <v>90000</v>
      </c>
      <c r="O69" s="135">
        <f t="shared" si="8"/>
        <v>180000</v>
      </c>
      <c r="P69" s="219">
        <v>50</v>
      </c>
      <c r="Q69" s="132"/>
    </row>
    <row r="70" spans="1:17" s="149" customFormat="1" ht="33" customHeight="1">
      <c r="A70" s="162">
        <v>51</v>
      </c>
      <c r="B70" s="105" t="s">
        <v>197</v>
      </c>
      <c r="C70" s="106" t="s">
        <v>177</v>
      </c>
      <c r="D70" s="106" t="s">
        <v>182</v>
      </c>
      <c r="E70" s="104">
        <v>1</v>
      </c>
      <c r="F70" s="104" t="s">
        <v>389</v>
      </c>
      <c r="G70" s="104" t="s">
        <v>389</v>
      </c>
      <c r="H70" s="104" t="s">
        <v>389</v>
      </c>
      <c r="I70" s="104" t="s">
        <v>389</v>
      </c>
      <c r="J70" s="104">
        <v>1</v>
      </c>
      <c r="K70" s="104" t="s">
        <v>389</v>
      </c>
      <c r="L70" s="104">
        <f t="shared" si="7"/>
        <v>16</v>
      </c>
      <c r="M70" s="162">
        <f t="shared" si="9"/>
        <v>2</v>
      </c>
      <c r="N70" s="134">
        <v>90000</v>
      </c>
      <c r="O70" s="135">
        <f t="shared" si="8"/>
        <v>180000</v>
      </c>
      <c r="P70" s="136">
        <v>51</v>
      </c>
      <c r="Q70" s="128"/>
    </row>
    <row r="71" spans="1:17" s="161" customFormat="1" ht="33" customHeight="1">
      <c r="A71" s="104">
        <v>52</v>
      </c>
      <c r="B71" s="105" t="s">
        <v>198</v>
      </c>
      <c r="C71" s="106" t="s">
        <v>177</v>
      </c>
      <c r="D71" s="106" t="s">
        <v>182</v>
      </c>
      <c r="E71" s="104">
        <v>1</v>
      </c>
      <c r="F71" s="104" t="s">
        <v>389</v>
      </c>
      <c r="G71" s="104" t="s">
        <v>389</v>
      </c>
      <c r="H71" s="104" t="s">
        <v>389</v>
      </c>
      <c r="I71" s="104" t="s">
        <v>389</v>
      </c>
      <c r="J71" s="104">
        <v>1</v>
      </c>
      <c r="K71" s="104" t="s">
        <v>389</v>
      </c>
      <c r="L71" s="104">
        <f t="shared" si="7"/>
        <v>16</v>
      </c>
      <c r="M71" s="162">
        <f t="shared" si="9"/>
        <v>2</v>
      </c>
      <c r="N71" s="134">
        <v>90000</v>
      </c>
      <c r="O71" s="135">
        <f t="shared" si="8"/>
        <v>180000</v>
      </c>
      <c r="P71" s="219">
        <v>52</v>
      </c>
      <c r="Q71" s="128"/>
    </row>
    <row r="72" spans="1:17" ht="33" customHeight="1">
      <c r="A72" s="162">
        <v>53</v>
      </c>
      <c r="B72" s="105" t="s">
        <v>118</v>
      </c>
      <c r="C72" s="106" t="s">
        <v>177</v>
      </c>
      <c r="D72" s="106" t="s">
        <v>182</v>
      </c>
      <c r="E72" s="104">
        <v>1</v>
      </c>
      <c r="F72" s="104" t="s">
        <v>389</v>
      </c>
      <c r="G72" s="104" t="s">
        <v>389</v>
      </c>
      <c r="H72" s="104" t="s">
        <v>389</v>
      </c>
      <c r="I72" s="104" t="s">
        <v>389</v>
      </c>
      <c r="J72" s="104">
        <v>1</v>
      </c>
      <c r="K72" s="104" t="s">
        <v>389</v>
      </c>
      <c r="L72" s="104">
        <f t="shared" si="7"/>
        <v>16</v>
      </c>
      <c r="M72" s="104">
        <f t="shared" si="9"/>
        <v>2</v>
      </c>
      <c r="N72" s="134">
        <v>90000</v>
      </c>
      <c r="O72" s="135">
        <f t="shared" si="8"/>
        <v>180000</v>
      </c>
      <c r="P72" s="136">
        <v>53</v>
      </c>
    </row>
    <row r="73" spans="1:17" ht="33" customHeight="1">
      <c r="A73" s="104">
        <v>54</v>
      </c>
      <c r="B73" s="105" t="s">
        <v>119</v>
      </c>
      <c r="C73" s="106" t="s">
        <v>177</v>
      </c>
      <c r="D73" s="106" t="s">
        <v>182</v>
      </c>
      <c r="E73" s="104">
        <v>1</v>
      </c>
      <c r="F73" s="104" t="s">
        <v>389</v>
      </c>
      <c r="G73" s="104" t="s">
        <v>389</v>
      </c>
      <c r="H73" s="104" t="s">
        <v>389</v>
      </c>
      <c r="I73" s="104" t="s">
        <v>389</v>
      </c>
      <c r="J73" s="104">
        <v>1</v>
      </c>
      <c r="K73" s="104" t="s">
        <v>389</v>
      </c>
      <c r="L73" s="104">
        <f t="shared" si="7"/>
        <v>16</v>
      </c>
      <c r="M73" s="104">
        <f>SUM(E73:K73)</f>
        <v>2</v>
      </c>
      <c r="N73" s="134">
        <v>90000</v>
      </c>
      <c r="O73" s="135">
        <f t="shared" si="8"/>
        <v>180000</v>
      </c>
      <c r="P73" s="219">
        <v>54</v>
      </c>
    </row>
    <row r="74" spans="1:17" ht="33" customHeight="1">
      <c r="A74" s="143"/>
      <c r="B74" s="144"/>
      <c r="C74" s="145"/>
      <c r="D74" s="145"/>
      <c r="E74" s="143"/>
      <c r="F74" s="143"/>
      <c r="G74" s="143"/>
      <c r="H74" s="143"/>
      <c r="I74" s="143"/>
      <c r="J74" s="143"/>
      <c r="K74" s="143"/>
      <c r="L74" s="143"/>
      <c r="M74" s="143"/>
      <c r="N74" s="146"/>
      <c r="O74" s="147"/>
      <c r="P74" s="148"/>
    </row>
    <row r="75" spans="1:17" ht="33" customHeight="1">
      <c r="A75" s="155"/>
      <c r="B75" s="156"/>
      <c r="C75" s="157"/>
      <c r="D75" s="157"/>
      <c r="E75" s="155"/>
      <c r="F75" s="155"/>
      <c r="G75" s="155"/>
      <c r="H75" s="155"/>
      <c r="I75" s="155"/>
      <c r="J75" s="155"/>
      <c r="K75" s="155"/>
      <c r="L75" s="155"/>
      <c r="M75" s="155"/>
      <c r="N75" s="158"/>
      <c r="O75" s="159"/>
      <c r="P75" s="160"/>
    </row>
    <row r="76" spans="1:17" ht="33" customHeight="1">
      <c r="A76" s="104">
        <v>55</v>
      </c>
      <c r="B76" s="105" t="s">
        <v>122</v>
      </c>
      <c r="C76" s="106" t="s">
        <v>177</v>
      </c>
      <c r="D76" s="106" t="s">
        <v>182</v>
      </c>
      <c r="E76" s="104">
        <v>1</v>
      </c>
      <c r="F76" s="104" t="s">
        <v>389</v>
      </c>
      <c r="G76" s="104" t="s">
        <v>389</v>
      </c>
      <c r="H76" s="104" t="s">
        <v>389</v>
      </c>
      <c r="I76" s="104" t="s">
        <v>389</v>
      </c>
      <c r="J76" s="104">
        <v>1</v>
      </c>
      <c r="K76" s="104" t="s">
        <v>389</v>
      </c>
      <c r="L76" s="104">
        <f>M76*8</f>
        <v>16</v>
      </c>
      <c r="M76" s="162">
        <f>SUM(E76:K76)</f>
        <v>2</v>
      </c>
      <c r="N76" s="134">
        <v>90000</v>
      </c>
      <c r="O76" s="135">
        <f>M76*N76</f>
        <v>180000</v>
      </c>
      <c r="P76" s="136">
        <v>55</v>
      </c>
    </row>
    <row r="77" spans="1:17" ht="33" customHeight="1">
      <c r="A77" s="162">
        <v>56</v>
      </c>
      <c r="B77" s="105" t="s">
        <v>121</v>
      </c>
      <c r="C77" s="106" t="s">
        <v>177</v>
      </c>
      <c r="D77" s="106" t="s">
        <v>182</v>
      </c>
      <c r="E77" s="104">
        <v>1</v>
      </c>
      <c r="F77" s="104" t="s">
        <v>389</v>
      </c>
      <c r="G77" s="104" t="s">
        <v>389</v>
      </c>
      <c r="H77" s="104" t="s">
        <v>389</v>
      </c>
      <c r="I77" s="104" t="s">
        <v>389</v>
      </c>
      <c r="J77" s="104">
        <v>1</v>
      </c>
      <c r="K77" s="104" t="s">
        <v>389</v>
      </c>
      <c r="L77" s="104">
        <f t="shared" ref="L77:L97" si="10">M77*8</f>
        <v>16</v>
      </c>
      <c r="M77" s="162">
        <f t="shared" ref="M77:M93" si="11">SUM(E77:K77)</f>
        <v>2</v>
      </c>
      <c r="N77" s="134">
        <v>90000</v>
      </c>
      <c r="O77" s="135">
        <f t="shared" ref="O77:O97" si="12">M77*N77</f>
        <v>180000</v>
      </c>
      <c r="P77" s="169">
        <v>56</v>
      </c>
    </row>
    <row r="78" spans="1:17" ht="33" customHeight="1">
      <c r="A78" s="104">
        <v>57</v>
      </c>
      <c r="B78" s="105" t="s">
        <v>199</v>
      </c>
      <c r="C78" s="106" t="s">
        <v>177</v>
      </c>
      <c r="D78" s="106" t="s">
        <v>182</v>
      </c>
      <c r="E78" s="104">
        <v>1</v>
      </c>
      <c r="F78" s="104" t="s">
        <v>389</v>
      </c>
      <c r="G78" s="104" t="s">
        <v>389</v>
      </c>
      <c r="H78" s="104" t="s">
        <v>389</v>
      </c>
      <c r="I78" s="104" t="s">
        <v>389</v>
      </c>
      <c r="J78" s="104">
        <v>1</v>
      </c>
      <c r="K78" s="104" t="s">
        <v>389</v>
      </c>
      <c r="L78" s="104">
        <f t="shared" si="10"/>
        <v>16</v>
      </c>
      <c r="M78" s="162">
        <f t="shared" si="11"/>
        <v>2</v>
      </c>
      <c r="N78" s="134">
        <v>90000</v>
      </c>
      <c r="O78" s="135">
        <f t="shared" si="12"/>
        <v>180000</v>
      </c>
      <c r="P78" s="136">
        <v>57</v>
      </c>
    </row>
    <row r="79" spans="1:17" ht="33" customHeight="1">
      <c r="A79" s="162">
        <v>58</v>
      </c>
      <c r="B79" s="105" t="s">
        <v>319</v>
      </c>
      <c r="C79" s="106" t="s">
        <v>177</v>
      </c>
      <c r="D79" s="106" t="s">
        <v>182</v>
      </c>
      <c r="E79" s="104">
        <v>1</v>
      </c>
      <c r="F79" s="104" t="s">
        <v>389</v>
      </c>
      <c r="G79" s="104" t="s">
        <v>389</v>
      </c>
      <c r="H79" s="104" t="s">
        <v>389</v>
      </c>
      <c r="I79" s="104" t="s">
        <v>389</v>
      </c>
      <c r="J79" s="104">
        <v>1</v>
      </c>
      <c r="K79" s="104" t="s">
        <v>389</v>
      </c>
      <c r="L79" s="104">
        <f t="shared" si="10"/>
        <v>16</v>
      </c>
      <c r="M79" s="162">
        <f t="shared" si="11"/>
        <v>2</v>
      </c>
      <c r="N79" s="134">
        <v>90000</v>
      </c>
      <c r="O79" s="135">
        <f t="shared" si="12"/>
        <v>180000</v>
      </c>
      <c r="P79" s="169">
        <v>58</v>
      </c>
    </row>
    <row r="80" spans="1:17" ht="35.25" customHeight="1">
      <c r="A80" s="104">
        <v>59</v>
      </c>
      <c r="B80" s="105" t="s">
        <v>210</v>
      </c>
      <c r="C80" s="106" t="s">
        <v>177</v>
      </c>
      <c r="D80" s="106" t="s">
        <v>182</v>
      </c>
      <c r="E80" s="104">
        <v>1</v>
      </c>
      <c r="F80" s="104" t="s">
        <v>389</v>
      </c>
      <c r="G80" s="104" t="s">
        <v>389</v>
      </c>
      <c r="H80" s="104" t="s">
        <v>389</v>
      </c>
      <c r="I80" s="104" t="s">
        <v>389</v>
      </c>
      <c r="J80" s="104">
        <v>1</v>
      </c>
      <c r="K80" s="104" t="s">
        <v>389</v>
      </c>
      <c r="L80" s="104">
        <f t="shared" si="10"/>
        <v>16</v>
      </c>
      <c r="M80" s="162">
        <f t="shared" si="11"/>
        <v>2</v>
      </c>
      <c r="N80" s="134">
        <v>90000</v>
      </c>
      <c r="O80" s="135">
        <f t="shared" si="12"/>
        <v>180000</v>
      </c>
      <c r="P80" s="136">
        <v>59</v>
      </c>
    </row>
    <row r="81" spans="1:17" ht="44.25" customHeight="1">
      <c r="A81" s="162">
        <v>60</v>
      </c>
      <c r="B81" s="105" t="s">
        <v>211</v>
      </c>
      <c r="C81" s="106" t="s">
        <v>177</v>
      </c>
      <c r="D81" s="106" t="s">
        <v>182</v>
      </c>
      <c r="E81" s="104">
        <v>1</v>
      </c>
      <c r="F81" s="104" t="s">
        <v>389</v>
      </c>
      <c r="G81" s="104" t="s">
        <v>389</v>
      </c>
      <c r="H81" s="104" t="s">
        <v>389</v>
      </c>
      <c r="I81" s="104" t="s">
        <v>389</v>
      </c>
      <c r="J81" s="104">
        <v>1</v>
      </c>
      <c r="K81" s="104" t="s">
        <v>389</v>
      </c>
      <c r="L81" s="104">
        <f t="shared" si="10"/>
        <v>16</v>
      </c>
      <c r="M81" s="162">
        <f>SUM(E81:K81)</f>
        <v>2</v>
      </c>
      <c r="N81" s="134">
        <v>90000</v>
      </c>
      <c r="O81" s="135">
        <f t="shared" si="12"/>
        <v>180000</v>
      </c>
      <c r="P81" s="169">
        <v>60</v>
      </c>
    </row>
    <row r="82" spans="1:17" ht="44.25" customHeight="1">
      <c r="A82" s="104">
        <v>61</v>
      </c>
      <c r="B82" s="105" t="str">
        <f>'D.HADIR III MINGGU I'!B130</f>
        <v>Putu Suardika</v>
      </c>
      <c r="C82" s="106" t="s">
        <v>177</v>
      </c>
      <c r="D82" s="106" t="s">
        <v>182</v>
      </c>
      <c r="E82" s="104">
        <v>1</v>
      </c>
      <c r="F82" s="104" t="s">
        <v>389</v>
      </c>
      <c r="G82" s="104" t="s">
        <v>389</v>
      </c>
      <c r="H82" s="104" t="s">
        <v>389</v>
      </c>
      <c r="I82" s="104" t="s">
        <v>389</v>
      </c>
      <c r="J82" s="104">
        <v>1</v>
      </c>
      <c r="K82" s="104" t="s">
        <v>389</v>
      </c>
      <c r="L82" s="104">
        <f t="shared" si="10"/>
        <v>16</v>
      </c>
      <c r="M82" s="162">
        <f>SUM(E82:K82)</f>
        <v>2</v>
      </c>
      <c r="N82" s="134">
        <v>90000</v>
      </c>
      <c r="O82" s="135">
        <f t="shared" si="12"/>
        <v>180000</v>
      </c>
      <c r="P82" s="136">
        <v>61</v>
      </c>
      <c r="Q82" s="128">
        <v>3</v>
      </c>
    </row>
    <row r="83" spans="1:17" ht="33" customHeight="1">
      <c r="A83" s="162">
        <v>62</v>
      </c>
      <c r="B83" s="105" t="s">
        <v>139</v>
      </c>
      <c r="C83" s="106" t="s">
        <v>177</v>
      </c>
      <c r="D83" s="106" t="s">
        <v>182</v>
      </c>
      <c r="E83" s="104">
        <v>1</v>
      </c>
      <c r="F83" s="104" t="s">
        <v>389</v>
      </c>
      <c r="G83" s="104" t="s">
        <v>389</v>
      </c>
      <c r="H83" s="104" t="s">
        <v>389</v>
      </c>
      <c r="I83" s="104" t="s">
        <v>389</v>
      </c>
      <c r="J83" s="104">
        <v>1</v>
      </c>
      <c r="K83" s="104" t="s">
        <v>389</v>
      </c>
      <c r="L83" s="104">
        <f t="shared" si="10"/>
        <v>16</v>
      </c>
      <c r="M83" s="162">
        <f t="shared" si="11"/>
        <v>2</v>
      </c>
      <c r="N83" s="134">
        <v>90000</v>
      </c>
      <c r="O83" s="135">
        <f t="shared" si="12"/>
        <v>180000</v>
      </c>
      <c r="P83" s="169">
        <v>62</v>
      </c>
      <c r="Q83" s="128">
        <v>4</v>
      </c>
    </row>
    <row r="84" spans="1:17" ht="33" customHeight="1">
      <c r="A84" s="104">
        <v>63</v>
      </c>
      <c r="B84" s="105" t="s">
        <v>136</v>
      </c>
      <c r="C84" s="106" t="s">
        <v>177</v>
      </c>
      <c r="D84" s="106" t="s">
        <v>182</v>
      </c>
      <c r="E84" s="104">
        <v>1</v>
      </c>
      <c r="F84" s="104" t="s">
        <v>389</v>
      </c>
      <c r="G84" s="104" t="s">
        <v>389</v>
      </c>
      <c r="H84" s="104" t="s">
        <v>389</v>
      </c>
      <c r="I84" s="104" t="s">
        <v>389</v>
      </c>
      <c r="J84" s="104">
        <v>1</v>
      </c>
      <c r="K84" s="104" t="s">
        <v>389</v>
      </c>
      <c r="L84" s="104">
        <f t="shared" si="10"/>
        <v>16</v>
      </c>
      <c r="M84" s="162">
        <f t="shared" si="11"/>
        <v>2</v>
      </c>
      <c r="N84" s="134">
        <v>90000</v>
      </c>
      <c r="O84" s="135">
        <f t="shared" si="12"/>
        <v>180000</v>
      </c>
      <c r="P84" s="136">
        <v>63</v>
      </c>
    </row>
    <row r="85" spans="1:17" ht="33" customHeight="1">
      <c r="A85" s="162">
        <v>64</v>
      </c>
      <c r="B85" s="105" t="s">
        <v>140</v>
      </c>
      <c r="C85" s="106" t="s">
        <v>177</v>
      </c>
      <c r="D85" s="106" t="s">
        <v>182</v>
      </c>
      <c r="E85" s="104">
        <v>1</v>
      </c>
      <c r="F85" s="104" t="s">
        <v>389</v>
      </c>
      <c r="G85" s="104" t="s">
        <v>389</v>
      </c>
      <c r="H85" s="104" t="s">
        <v>389</v>
      </c>
      <c r="I85" s="104" t="s">
        <v>389</v>
      </c>
      <c r="J85" s="104">
        <v>1</v>
      </c>
      <c r="K85" s="104" t="s">
        <v>389</v>
      </c>
      <c r="L85" s="104">
        <f t="shared" si="10"/>
        <v>16</v>
      </c>
      <c r="M85" s="162">
        <f t="shared" si="11"/>
        <v>2</v>
      </c>
      <c r="N85" s="134">
        <v>90000</v>
      </c>
      <c r="O85" s="135">
        <f t="shared" si="12"/>
        <v>180000</v>
      </c>
      <c r="P85" s="169">
        <v>64</v>
      </c>
    </row>
    <row r="86" spans="1:17" ht="33" customHeight="1">
      <c r="A86" s="104">
        <v>65</v>
      </c>
      <c r="B86" s="105" t="s">
        <v>141</v>
      </c>
      <c r="C86" s="106" t="s">
        <v>177</v>
      </c>
      <c r="D86" s="106" t="s">
        <v>182</v>
      </c>
      <c r="E86" s="104">
        <v>1</v>
      </c>
      <c r="F86" s="104" t="s">
        <v>389</v>
      </c>
      <c r="G86" s="104" t="s">
        <v>389</v>
      </c>
      <c r="H86" s="104" t="s">
        <v>389</v>
      </c>
      <c r="I86" s="104" t="s">
        <v>389</v>
      </c>
      <c r="J86" s="104">
        <v>1</v>
      </c>
      <c r="K86" s="104" t="s">
        <v>389</v>
      </c>
      <c r="L86" s="104">
        <f t="shared" si="10"/>
        <v>16</v>
      </c>
      <c r="M86" s="162">
        <f t="shared" si="11"/>
        <v>2</v>
      </c>
      <c r="N86" s="134">
        <v>90000</v>
      </c>
      <c r="O86" s="135">
        <f t="shared" si="12"/>
        <v>180000</v>
      </c>
      <c r="P86" s="136">
        <v>65</v>
      </c>
    </row>
    <row r="87" spans="1:17" ht="36" customHeight="1">
      <c r="A87" s="162">
        <v>66</v>
      </c>
      <c r="B87" s="105" t="s">
        <v>320</v>
      </c>
      <c r="C87" s="106" t="s">
        <v>177</v>
      </c>
      <c r="D87" s="106" t="s">
        <v>182</v>
      </c>
      <c r="E87" s="104">
        <v>1</v>
      </c>
      <c r="F87" s="104" t="s">
        <v>389</v>
      </c>
      <c r="G87" s="104" t="s">
        <v>389</v>
      </c>
      <c r="H87" s="104" t="s">
        <v>389</v>
      </c>
      <c r="I87" s="104" t="s">
        <v>389</v>
      </c>
      <c r="J87" s="104">
        <v>1</v>
      </c>
      <c r="K87" s="104" t="s">
        <v>389</v>
      </c>
      <c r="L87" s="104">
        <f t="shared" si="10"/>
        <v>16</v>
      </c>
      <c r="M87" s="162">
        <f t="shared" si="11"/>
        <v>2</v>
      </c>
      <c r="N87" s="134">
        <v>90000</v>
      </c>
      <c r="O87" s="135">
        <f t="shared" si="12"/>
        <v>180000</v>
      </c>
      <c r="P87" s="169">
        <v>66</v>
      </c>
    </row>
    <row r="88" spans="1:17" ht="36" customHeight="1">
      <c r="A88" s="104">
        <v>67</v>
      </c>
      <c r="B88" s="105" t="s">
        <v>321</v>
      </c>
      <c r="C88" s="106" t="s">
        <v>177</v>
      </c>
      <c r="D88" s="106" t="s">
        <v>182</v>
      </c>
      <c r="E88" s="104">
        <v>1</v>
      </c>
      <c r="F88" s="104" t="s">
        <v>389</v>
      </c>
      <c r="G88" s="104" t="s">
        <v>389</v>
      </c>
      <c r="H88" s="104" t="s">
        <v>389</v>
      </c>
      <c r="I88" s="104" t="s">
        <v>389</v>
      </c>
      <c r="J88" s="104">
        <v>1</v>
      </c>
      <c r="K88" s="104" t="s">
        <v>389</v>
      </c>
      <c r="L88" s="104">
        <f t="shared" si="10"/>
        <v>16</v>
      </c>
      <c r="M88" s="162">
        <f t="shared" si="11"/>
        <v>2</v>
      </c>
      <c r="N88" s="134">
        <v>90000</v>
      </c>
      <c r="O88" s="135">
        <f t="shared" si="12"/>
        <v>180000</v>
      </c>
      <c r="P88" s="136">
        <v>67</v>
      </c>
    </row>
    <row r="89" spans="1:17" ht="36.75" customHeight="1">
      <c r="A89" s="162">
        <v>68</v>
      </c>
      <c r="B89" s="105" t="s">
        <v>322</v>
      </c>
      <c r="C89" s="106" t="s">
        <v>177</v>
      </c>
      <c r="D89" s="106" t="s">
        <v>182</v>
      </c>
      <c r="E89" s="104">
        <v>1</v>
      </c>
      <c r="F89" s="104" t="s">
        <v>389</v>
      </c>
      <c r="G89" s="104" t="s">
        <v>389</v>
      </c>
      <c r="H89" s="104" t="s">
        <v>389</v>
      </c>
      <c r="I89" s="104" t="s">
        <v>389</v>
      </c>
      <c r="J89" s="104">
        <v>1</v>
      </c>
      <c r="K89" s="104" t="s">
        <v>389</v>
      </c>
      <c r="L89" s="104">
        <f t="shared" si="10"/>
        <v>16</v>
      </c>
      <c r="M89" s="162">
        <f t="shared" si="11"/>
        <v>2</v>
      </c>
      <c r="N89" s="134">
        <v>90000</v>
      </c>
      <c r="O89" s="135">
        <f t="shared" si="12"/>
        <v>180000</v>
      </c>
      <c r="P89" s="169">
        <v>68</v>
      </c>
    </row>
    <row r="90" spans="1:17" ht="36.75" customHeight="1">
      <c r="A90" s="104">
        <v>69</v>
      </c>
      <c r="B90" s="105" t="s">
        <v>143</v>
      </c>
      <c r="C90" s="106" t="s">
        <v>177</v>
      </c>
      <c r="D90" s="106" t="s">
        <v>182</v>
      </c>
      <c r="E90" s="104">
        <v>1</v>
      </c>
      <c r="F90" s="104" t="s">
        <v>389</v>
      </c>
      <c r="G90" s="104" t="s">
        <v>389</v>
      </c>
      <c r="H90" s="104" t="s">
        <v>389</v>
      </c>
      <c r="I90" s="104" t="s">
        <v>389</v>
      </c>
      <c r="J90" s="104">
        <v>1</v>
      </c>
      <c r="K90" s="104" t="s">
        <v>389</v>
      </c>
      <c r="L90" s="104">
        <f t="shared" si="10"/>
        <v>16</v>
      </c>
      <c r="M90" s="162">
        <f t="shared" si="11"/>
        <v>2</v>
      </c>
      <c r="N90" s="134">
        <v>90000</v>
      </c>
      <c r="O90" s="135">
        <f t="shared" si="12"/>
        <v>180000</v>
      </c>
      <c r="P90" s="136">
        <v>69</v>
      </c>
    </row>
    <row r="91" spans="1:17" ht="36.75" customHeight="1">
      <c r="A91" s="162">
        <v>70</v>
      </c>
      <c r="B91" s="105" t="s">
        <v>144</v>
      </c>
      <c r="C91" s="106" t="s">
        <v>177</v>
      </c>
      <c r="D91" s="106" t="s">
        <v>182</v>
      </c>
      <c r="E91" s="104">
        <v>1</v>
      </c>
      <c r="F91" s="104" t="s">
        <v>389</v>
      </c>
      <c r="G91" s="104" t="s">
        <v>389</v>
      </c>
      <c r="H91" s="104" t="s">
        <v>389</v>
      </c>
      <c r="I91" s="104" t="s">
        <v>389</v>
      </c>
      <c r="J91" s="104">
        <v>1</v>
      </c>
      <c r="K91" s="104" t="s">
        <v>389</v>
      </c>
      <c r="L91" s="104">
        <f t="shared" si="10"/>
        <v>16</v>
      </c>
      <c r="M91" s="162">
        <f t="shared" si="11"/>
        <v>2</v>
      </c>
      <c r="N91" s="134">
        <v>90000</v>
      </c>
      <c r="O91" s="135">
        <f t="shared" si="12"/>
        <v>180000</v>
      </c>
      <c r="P91" s="169">
        <v>70</v>
      </c>
    </row>
    <row r="92" spans="1:17" ht="36.75" customHeight="1">
      <c r="A92" s="104">
        <v>71</v>
      </c>
      <c r="B92" s="105" t="s">
        <v>145</v>
      </c>
      <c r="C92" s="106" t="s">
        <v>177</v>
      </c>
      <c r="D92" s="106" t="s">
        <v>182</v>
      </c>
      <c r="E92" s="104">
        <v>1</v>
      </c>
      <c r="F92" s="104" t="s">
        <v>389</v>
      </c>
      <c r="G92" s="104" t="s">
        <v>389</v>
      </c>
      <c r="H92" s="104" t="s">
        <v>389</v>
      </c>
      <c r="I92" s="104" t="s">
        <v>389</v>
      </c>
      <c r="J92" s="104">
        <v>1</v>
      </c>
      <c r="K92" s="104" t="s">
        <v>389</v>
      </c>
      <c r="L92" s="104">
        <f t="shared" si="10"/>
        <v>16</v>
      </c>
      <c r="M92" s="162">
        <f t="shared" si="11"/>
        <v>2</v>
      </c>
      <c r="N92" s="134">
        <v>90000</v>
      </c>
      <c r="O92" s="135">
        <f t="shared" si="12"/>
        <v>180000</v>
      </c>
      <c r="P92" s="136">
        <v>71</v>
      </c>
      <c r="Q92" s="132"/>
    </row>
    <row r="93" spans="1:17" ht="36.75" customHeight="1">
      <c r="A93" s="162">
        <v>72</v>
      </c>
      <c r="B93" s="139" t="s">
        <v>146</v>
      </c>
      <c r="C93" s="140" t="s">
        <v>177</v>
      </c>
      <c r="D93" s="140" t="s">
        <v>182</v>
      </c>
      <c r="E93" s="104">
        <v>1</v>
      </c>
      <c r="F93" s="104" t="s">
        <v>389</v>
      </c>
      <c r="G93" s="104" t="s">
        <v>389</v>
      </c>
      <c r="H93" s="104" t="s">
        <v>389</v>
      </c>
      <c r="I93" s="104" t="s">
        <v>389</v>
      </c>
      <c r="J93" s="104">
        <v>1</v>
      </c>
      <c r="K93" s="104" t="s">
        <v>389</v>
      </c>
      <c r="L93" s="104">
        <f t="shared" si="10"/>
        <v>16</v>
      </c>
      <c r="M93" s="162">
        <f t="shared" si="11"/>
        <v>2</v>
      </c>
      <c r="N93" s="142">
        <v>90000</v>
      </c>
      <c r="O93" s="135">
        <f t="shared" si="12"/>
        <v>180000</v>
      </c>
      <c r="P93" s="169">
        <v>72</v>
      </c>
    </row>
    <row r="94" spans="1:17" ht="36.75" customHeight="1">
      <c r="A94" s="104">
        <v>73</v>
      </c>
      <c r="B94" s="105" t="s">
        <v>147</v>
      </c>
      <c r="C94" s="106" t="s">
        <v>177</v>
      </c>
      <c r="D94" s="106" t="s">
        <v>182</v>
      </c>
      <c r="E94" s="104">
        <v>1</v>
      </c>
      <c r="F94" s="104" t="s">
        <v>389</v>
      </c>
      <c r="G94" s="104" t="s">
        <v>389</v>
      </c>
      <c r="H94" s="104" t="s">
        <v>389</v>
      </c>
      <c r="I94" s="104" t="s">
        <v>389</v>
      </c>
      <c r="J94" s="104">
        <v>1</v>
      </c>
      <c r="K94" s="104" t="s">
        <v>389</v>
      </c>
      <c r="L94" s="104">
        <f t="shared" si="10"/>
        <v>16</v>
      </c>
      <c r="M94" s="104">
        <f>SUM(E94:K94)</f>
        <v>2</v>
      </c>
      <c r="N94" s="134">
        <v>90000</v>
      </c>
      <c r="O94" s="135">
        <f t="shared" si="12"/>
        <v>180000</v>
      </c>
      <c r="P94" s="136">
        <v>73</v>
      </c>
    </row>
    <row r="95" spans="1:17" ht="36.75" customHeight="1">
      <c r="A95" s="162">
        <v>74</v>
      </c>
      <c r="B95" s="163" t="s">
        <v>148</v>
      </c>
      <c r="C95" s="164" t="s">
        <v>177</v>
      </c>
      <c r="D95" s="164" t="s">
        <v>182</v>
      </c>
      <c r="E95" s="104">
        <v>1</v>
      </c>
      <c r="F95" s="104" t="s">
        <v>389</v>
      </c>
      <c r="G95" s="104" t="s">
        <v>389</v>
      </c>
      <c r="H95" s="104" t="s">
        <v>389</v>
      </c>
      <c r="I95" s="104" t="s">
        <v>389</v>
      </c>
      <c r="J95" s="104">
        <v>1</v>
      </c>
      <c r="K95" s="104" t="s">
        <v>389</v>
      </c>
      <c r="L95" s="104">
        <f t="shared" si="10"/>
        <v>16</v>
      </c>
      <c r="M95" s="162">
        <f>SUM(E95:K95)</f>
        <v>2</v>
      </c>
      <c r="N95" s="171">
        <v>90000</v>
      </c>
      <c r="O95" s="135">
        <f t="shared" si="12"/>
        <v>180000</v>
      </c>
      <c r="P95" s="169">
        <v>74</v>
      </c>
    </row>
    <row r="96" spans="1:17" ht="36.75" customHeight="1">
      <c r="A96" s="104">
        <v>75</v>
      </c>
      <c r="B96" s="105" t="s">
        <v>149</v>
      </c>
      <c r="C96" s="106" t="s">
        <v>177</v>
      </c>
      <c r="D96" s="106" t="s">
        <v>182</v>
      </c>
      <c r="E96" s="104">
        <v>1</v>
      </c>
      <c r="F96" s="104" t="s">
        <v>389</v>
      </c>
      <c r="G96" s="104" t="s">
        <v>389</v>
      </c>
      <c r="H96" s="104" t="s">
        <v>389</v>
      </c>
      <c r="I96" s="104" t="s">
        <v>389</v>
      </c>
      <c r="J96" s="104">
        <v>1</v>
      </c>
      <c r="K96" s="104" t="s">
        <v>389</v>
      </c>
      <c r="L96" s="104">
        <f t="shared" si="10"/>
        <v>16</v>
      </c>
      <c r="M96" s="162">
        <f t="shared" ref="M96:M111" si="13">SUM(E96:K96)</f>
        <v>2</v>
      </c>
      <c r="N96" s="134">
        <v>90000</v>
      </c>
      <c r="O96" s="135">
        <f t="shared" si="12"/>
        <v>180000</v>
      </c>
      <c r="P96" s="136">
        <v>75</v>
      </c>
    </row>
    <row r="97" spans="1:17" ht="36.75" customHeight="1">
      <c r="A97" s="162">
        <v>76</v>
      </c>
      <c r="B97" s="105" t="s">
        <v>213</v>
      </c>
      <c r="C97" s="106" t="s">
        <v>177</v>
      </c>
      <c r="D97" s="106" t="s">
        <v>182</v>
      </c>
      <c r="E97" s="104">
        <v>1</v>
      </c>
      <c r="F97" s="104" t="s">
        <v>389</v>
      </c>
      <c r="G97" s="104" t="s">
        <v>389</v>
      </c>
      <c r="H97" s="104" t="s">
        <v>389</v>
      </c>
      <c r="I97" s="104" t="s">
        <v>389</v>
      </c>
      <c r="J97" s="104">
        <v>1</v>
      </c>
      <c r="K97" s="104" t="s">
        <v>389</v>
      </c>
      <c r="L97" s="104">
        <f t="shared" si="10"/>
        <v>16</v>
      </c>
      <c r="M97" s="162">
        <f>SUM(E97:K97)</f>
        <v>2</v>
      </c>
      <c r="N97" s="134">
        <v>90000</v>
      </c>
      <c r="O97" s="135">
        <f t="shared" si="12"/>
        <v>180000</v>
      </c>
      <c r="P97" s="169">
        <v>76</v>
      </c>
    </row>
    <row r="98" spans="1:17" ht="36.75" customHeight="1">
      <c r="A98" s="143"/>
      <c r="B98" s="144"/>
      <c r="C98" s="145"/>
      <c r="D98" s="145"/>
      <c r="E98" s="143"/>
      <c r="F98" s="143"/>
      <c r="G98" s="143"/>
      <c r="H98" s="143"/>
      <c r="I98" s="143"/>
      <c r="J98" s="143"/>
      <c r="K98" s="143"/>
      <c r="L98" s="143"/>
      <c r="M98" s="143"/>
      <c r="N98" s="146"/>
      <c r="O98" s="147"/>
      <c r="P98" s="168"/>
    </row>
    <row r="99" spans="1:17" ht="36.75" customHeight="1">
      <c r="A99" s="162">
        <v>77</v>
      </c>
      <c r="B99" s="105" t="s">
        <v>150</v>
      </c>
      <c r="C99" s="106" t="s">
        <v>177</v>
      </c>
      <c r="D99" s="106" t="s">
        <v>182</v>
      </c>
      <c r="E99" s="104">
        <v>1</v>
      </c>
      <c r="F99" s="104" t="s">
        <v>389</v>
      </c>
      <c r="G99" s="104" t="s">
        <v>389</v>
      </c>
      <c r="H99" s="104" t="s">
        <v>389</v>
      </c>
      <c r="I99" s="104" t="s">
        <v>389</v>
      </c>
      <c r="J99" s="104">
        <v>1</v>
      </c>
      <c r="K99" s="104" t="s">
        <v>389</v>
      </c>
      <c r="L99" s="104">
        <f>M99*8</f>
        <v>16</v>
      </c>
      <c r="M99" s="162">
        <f>SUM(E99:K99)</f>
        <v>2</v>
      </c>
      <c r="N99" s="134">
        <v>90000</v>
      </c>
      <c r="O99" s="135">
        <f>M99*N99</f>
        <v>180000</v>
      </c>
      <c r="P99" s="169">
        <v>77</v>
      </c>
    </row>
    <row r="100" spans="1:17" ht="36.75" customHeight="1">
      <c r="A100" s="104">
        <v>78</v>
      </c>
      <c r="B100" s="105" t="s">
        <v>151</v>
      </c>
      <c r="C100" s="106" t="s">
        <v>177</v>
      </c>
      <c r="D100" s="106" t="s">
        <v>182</v>
      </c>
      <c r="E100" s="104">
        <v>1</v>
      </c>
      <c r="F100" s="104" t="s">
        <v>389</v>
      </c>
      <c r="G100" s="104" t="s">
        <v>389</v>
      </c>
      <c r="H100" s="104" t="s">
        <v>389</v>
      </c>
      <c r="I100" s="104" t="s">
        <v>389</v>
      </c>
      <c r="J100" s="104">
        <v>1</v>
      </c>
      <c r="K100" s="104" t="s">
        <v>389</v>
      </c>
      <c r="L100" s="104">
        <f t="shared" ref="L100:L119" si="14">M100*8</f>
        <v>16</v>
      </c>
      <c r="M100" s="162">
        <f t="shared" si="13"/>
        <v>2</v>
      </c>
      <c r="N100" s="134">
        <v>90000</v>
      </c>
      <c r="O100" s="135">
        <f t="shared" ref="O100:O119" si="15">M100*N100</f>
        <v>180000</v>
      </c>
      <c r="P100" s="136">
        <v>78</v>
      </c>
      <c r="Q100" s="128">
        <v>4</v>
      </c>
    </row>
    <row r="101" spans="1:17" ht="36.75" customHeight="1">
      <c r="A101" s="162">
        <v>79</v>
      </c>
      <c r="B101" s="105" t="s">
        <v>161</v>
      </c>
      <c r="C101" s="106" t="s">
        <v>177</v>
      </c>
      <c r="D101" s="106" t="s">
        <v>182</v>
      </c>
      <c r="E101" s="104" t="s">
        <v>389</v>
      </c>
      <c r="F101" s="104">
        <v>1</v>
      </c>
      <c r="G101" s="104" t="s">
        <v>389</v>
      </c>
      <c r="H101" s="104" t="s">
        <v>389</v>
      </c>
      <c r="I101" s="104" t="s">
        <v>389</v>
      </c>
      <c r="J101" s="104" t="s">
        <v>389</v>
      </c>
      <c r="K101" s="104">
        <v>1</v>
      </c>
      <c r="L101" s="104">
        <f t="shared" si="14"/>
        <v>16</v>
      </c>
      <c r="M101" s="162">
        <f t="shared" si="13"/>
        <v>2</v>
      </c>
      <c r="N101" s="134">
        <v>90000</v>
      </c>
      <c r="O101" s="135">
        <f t="shared" si="15"/>
        <v>180000</v>
      </c>
      <c r="P101" s="169">
        <v>79</v>
      </c>
      <c r="Q101" s="128">
        <v>5</v>
      </c>
    </row>
    <row r="102" spans="1:17" ht="36.75" customHeight="1">
      <c r="A102" s="104">
        <v>80</v>
      </c>
      <c r="B102" s="139" t="s">
        <v>157</v>
      </c>
      <c r="C102" s="106" t="s">
        <v>177</v>
      </c>
      <c r="D102" s="106" t="s">
        <v>182</v>
      </c>
      <c r="E102" s="104" t="s">
        <v>389</v>
      </c>
      <c r="F102" s="104">
        <v>1</v>
      </c>
      <c r="G102" s="104" t="s">
        <v>389</v>
      </c>
      <c r="H102" s="104" t="s">
        <v>389</v>
      </c>
      <c r="I102" s="104" t="s">
        <v>389</v>
      </c>
      <c r="J102" s="104" t="s">
        <v>389</v>
      </c>
      <c r="K102" s="104">
        <v>1</v>
      </c>
      <c r="L102" s="104">
        <f t="shared" si="14"/>
        <v>16</v>
      </c>
      <c r="M102" s="162">
        <f t="shared" si="13"/>
        <v>2</v>
      </c>
      <c r="N102" s="134">
        <v>90000</v>
      </c>
      <c r="O102" s="135">
        <f t="shared" si="15"/>
        <v>180000</v>
      </c>
      <c r="P102" s="136">
        <v>80</v>
      </c>
    </row>
    <row r="103" spans="1:17" ht="36.75" customHeight="1">
      <c r="A103" s="162">
        <v>81</v>
      </c>
      <c r="B103" s="105" t="s">
        <v>221</v>
      </c>
      <c r="C103" s="106" t="s">
        <v>177</v>
      </c>
      <c r="D103" s="106" t="s">
        <v>182</v>
      </c>
      <c r="E103" s="104" t="s">
        <v>389</v>
      </c>
      <c r="F103" s="104">
        <v>1</v>
      </c>
      <c r="G103" s="104" t="s">
        <v>389</v>
      </c>
      <c r="H103" s="104" t="s">
        <v>389</v>
      </c>
      <c r="I103" s="104" t="s">
        <v>389</v>
      </c>
      <c r="J103" s="104" t="s">
        <v>389</v>
      </c>
      <c r="K103" s="104">
        <v>1</v>
      </c>
      <c r="L103" s="104">
        <f t="shared" si="14"/>
        <v>16</v>
      </c>
      <c r="M103" s="104">
        <f t="shared" si="13"/>
        <v>2</v>
      </c>
      <c r="N103" s="134">
        <v>90000</v>
      </c>
      <c r="O103" s="135">
        <f t="shared" si="15"/>
        <v>180000</v>
      </c>
      <c r="P103" s="169">
        <v>81</v>
      </c>
    </row>
    <row r="104" spans="1:17" ht="36.75" customHeight="1">
      <c r="A104" s="104">
        <v>82</v>
      </c>
      <c r="B104" s="105" t="s">
        <v>159</v>
      </c>
      <c r="C104" s="106" t="s">
        <v>177</v>
      </c>
      <c r="D104" s="106" t="s">
        <v>182</v>
      </c>
      <c r="E104" s="104" t="s">
        <v>389</v>
      </c>
      <c r="F104" s="104">
        <v>1</v>
      </c>
      <c r="G104" s="104" t="s">
        <v>389</v>
      </c>
      <c r="H104" s="104" t="s">
        <v>389</v>
      </c>
      <c r="I104" s="104" t="s">
        <v>389</v>
      </c>
      <c r="J104" s="104" t="s">
        <v>389</v>
      </c>
      <c r="K104" s="104">
        <v>1</v>
      </c>
      <c r="L104" s="104">
        <f t="shared" si="14"/>
        <v>16</v>
      </c>
      <c r="M104" s="104">
        <f t="shared" si="13"/>
        <v>2</v>
      </c>
      <c r="N104" s="134">
        <v>90000</v>
      </c>
      <c r="O104" s="135">
        <f t="shared" si="15"/>
        <v>180000</v>
      </c>
      <c r="P104" s="136">
        <v>82</v>
      </c>
    </row>
    <row r="105" spans="1:17" ht="36.75" customHeight="1">
      <c r="A105" s="162">
        <v>83</v>
      </c>
      <c r="B105" s="105" t="s">
        <v>158</v>
      </c>
      <c r="C105" s="106" t="s">
        <v>177</v>
      </c>
      <c r="D105" s="106" t="s">
        <v>182</v>
      </c>
      <c r="E105" s="104" t="s">
        <v>389</v>
      </c>
      <c r="F105" s="104">
        <v>1</v>
      </c>
      <c r="G105" s="104" t="s">
        <v>389</v>
      </c>
      <c r="H105" s="104" t="s">
        <v>389</v>
      </c>
      <c r="I105" s="104" t="s">
        <v>389</v>
      </c>
      <c r="J105" s="104" t="s">
        <v>389</v>
      </c>
      <c r="K105" s="104">
        <v>1</v>
      </c>
      <c r="L105" s="104">
        <f t="shared" si="14"/>
        <v>16</v>
      </c>
      <c r="M105" s="162">
        <f t="shared" si="13"/>
        <v>2</v>
      </c>
      <c r="N105" s="134">
        <v>90000</v>
      </c>
      <c r="O105" s="135">
        <f t="shared" si="15"/>
        <v>180000</v>
      </c>
      <c r="P105" s="169">
        <v>83</v>
      </c>
    </row>
    <row r="106" spans="1:17" ht="36.75" customHeight="1">
      <c r="A106" s="104">
        <v>84</v>
      </c>
      <c r="B106" s="105" t="s">
        <v>217</v>
      </c>
      <c r="C106" s="106" t="s">
        <v>177</v>
      </c>
      <c r="D106" s="106" t="s">
        <v>182</v>
      </c>
      <c r="E106" s="104" t="s">
        <v>389</v>
      </c>
      <c r="F106" s="104">
        <v>1</v>
      </c>
      <c r="G106" s="104" t="s">
        <v>389</v>
      </c>
      <c r="H106" s="104" t="s">
        <v>389</v>
      </c>
      <c r="I106" s="104" t="s">
        <v>389</v>
      </c>
      <c r="J106" s="104" t="s">
        <v>389</v>
      </c>
      <c r="K106" s="104">
        <v>1</v>
      </c>
      <c r="L106" s="104">
        <f t="shared" si="14"/>
        <v>16</v>
      </c>
      <c r="M106" s="162">
        <f t="shared" si="13"/>
        <v>2</v>
      </c>
      <c r="N106" s="134">
        <v>90000</v>
      </c>
      <c r="O106" s="135">
        <f t="shared" si="15"/>
        <v>180000</v>
      </c>
      <c r="P106" s="136">
        <v>84</v>
      </c>
    </row>
    <row r="107" spans="1:17" ht="36.75" customHeight="1">
      <c r="A107" s="162">
        <v>85</v>
      </c>
      <c r="B107" s="105" t="s">
        <v>323</v>
      </c>
      <c r="C107" s="106" t="s">
        <v>177</v>
      </c>
      <c r="D107" s="106" t="s">
        <v>182</v>
      </c>
      <c r="E107" s="104" t="s">
        <v>389</v>
      </c>
      <c r="F107" s="104">
        <v>1</v>
      </c>
      <c r="G107" s="104" t="s">
        <v>389</v>
      </c>
      <c r="H107" s="104" t="s">
        <v>389</v>
      </c>
      <c r="I107" s="104" t="s">
        <v>389</v>
      </c>
      <c r="J107" s="104" t="s">
        <v>389</v>
      </c>
      <c r="K107" s="104">
        <v>1</v>
      </c>
      <c r="L107" s="104">
        <f t="shared" si="14"/>
        <v>16</v>
      </c>
      <c r="M107" s="162">
        <f t="shared" si="13"/>
        <v>2</v>
      </c>
      <c r="N107" s="134">
        <v>90000</v>
      </c>
      <c r="O107" s="135">
        <f t="shared" si="15"/>
        <v>180000</v>
      </c>
      <c r="P107" s="169">
        <v>85</v>
      </c>
    </row>
    <row r="108" spans="1:17" ht="36.75" customHeight="1">
      <c r="A108" s="104">
        <v>86</v>
      </c>
      <c r="B108" s="105" t="s">
        <v>324</v>
      </c>
      <c r="C108" s="106" t="s">
        <v>177</v>
      </c>
      <c r="D108" s="106" t="s">
        <v>182</v>
      </c>
      <c r="E108" s="104" t="s">
        <v>389</v>
      </c>
      <c r="F108" s="104">
        <v>1</v>
      </c>
      <c r="G108" s="104" t="s">
        <v>389</v>
      </c>
      <c r="H108" s="104" t="s">
        <v>389</v>
      </c>
      <c r="I108" s="104" t="s">
        <v>389</v>
      </c>
      <c r="J108" s="104" t="s">
        <v>389</v>
      </c>
      <c r="K108" s="104">
        <v>1</v>
      </c>
      <c r="L108" s="104">
        <f t="shared" si="14"/>
        <v>16</v>
      </c>
      <c r="M108" s="162">
        <f t="shared" si="13"/>
        <v>2</v>
      </c>
      <c r="N108" s="134">
        <v>90000</v>
      </c>
      <c r="O108" s="135">
        <f t="shared" si="15"/>
        <v>180000</v>
      </c>
      <c r="P108" s="136">
        <v>86</v>
      </c>
    </row>
    <row r="109" spans="1:17" ht="36.75" customHeight="1">
      <c r="A109" s="162">
        <v>87</v>
      </c>
      <c r="B109" s="105" t="s">
        <v>153</v>
      </c>
      <c r="C109" s="106" t="s">
        <v>177</v>
      </c>
      <c r="D109" s="106" t="s">
        <v>182</v>
      </c>
      <c r="E109" s="104" t="s">
        <v>389</v>
      </c>
      <c r="F109" s="104">
        <v>1</v>
      </c>
      <c r="G109" s="104" t="s">
        <v>389</v>
      </c>
      <c r="H109" s="104" t="s">
        <v>389</v>
      </c>
      <c r="I109" s="104" t="s">
        <v>389</v>
      </c>
      <c r="J109" s="104" t="s">
        <v>389</v>
      </c>
      <c r="K109" s="104">
        <v>1</v>
      </c>
      <c r="L109" s="104">
        <f t="shared" si="14"/>
        <v>16</v>
      </c>
      <c r="M109" s="162">
        <f t="shared" si="13"/>
        <v>2</v>
      </c>
      <c r="N109" s="134">
        <v>90000</v>
      </c>
      <c r="O109" s="135">
        <f t="shared" si="15"/>
        <v>180000</v>
      </c>
      <c r="P109" s="169">
        <v>87</v>
      </c>
    </row>
    <row r="110" spans="1:17" ht="36.75" customHeight="1">
      <c r="A110" s="104">
        <v>88</v>
      </c>
      <c r="B110" s="105" t="s">
        <v>218</v>
      </c>
      <c r="C110" s="106" t="s">
        <v>177</v>
      </c>
      <c r="D110" s="106" t="s">
        <v>182</v>
      </c>
      <c r="E110" s="104" t="s">
        <v>389</v>
      </c>
      <c r="F110" s="104">
        <v>1</v>
      </c>
      <c r="G110" s="104" t="s">
        <v>389</v>
      </c>
      <c r="H110" s="104" t="s">
        <v>389</v>
      </c>
      <c r="I110" s="104" t="s">
        <v>389</v>
      </c>
      <c r="J110" s="104" t="s">
        <v>389</v>
      </c>
      <c r="K110" s="104">
        <v>1</v>
      </c>
      <c r="L110" s="104">
        <f t="shared" si="14"/>
        <v>16</v>
      </c>
      <c r="M110" s="162">
        <f t="shared" si="13"/>
        <v>2</v>
      </c>
      <c r="N110" s="134">
        <v>90000</v>
      </c>
      <c r="O110" s="135">
        <f t="shared" si="15"/>
        <v>180000</v>
      </c>
      <c r="P110" s="136">
        <v>88</v>
      </c>
      <c r="Q110" s="225"/>
    </row>
    <row r="111" spans="1:17" ht="36.75" customHeight="1">
      <c r="A111" s="162">
        <v>89</v>
      </c>
      <c r="B111" s="105" t="s">
        <v>325</v>
      </c>
      <c r="C111" s="106" t="s">
        <v>177</v>
      </c>
      <c r="D111" s="106" t="s">
        <v>182</v>
      </c>
      <c r="E111" s="104" t="s">
        <v>389</v>
      </c>
      <c r="F111" s="104">
        <v>1</v>
      </c>
      <c r="G111" s="104" t="s">
        <v>389</v>
      </c>
      <c r="H111" s="104" t="s">
        <v>389</v>
      </c>
      <c r="I111" s="104" t="s">
        <v>389</v>
      </c>
      <c r="J111" s="104" t="s">
        <v>389</v>
      </c>
      <c r="K111" s="104">
        <v>1</v>
      </c>
      <c r="L111" s="104">
        <f t="shared" si="14"/>
        <v>16</v>
      </c>
      <c r="M111" s="104">
        <f t="shared" si="13"/>
        <v>2</v>
      </c>
      <c r="N111" s="134">
        <v>90000</v>
      </c>
      <c r="O111" s="135">
        <f t="shared" si="15"/>
        <v>180000</v>
      </c>
      <c r="P111" s="169">
        <v>89</v>
      </c>
      <c r="Q111" s="225"/>
    </row>
    <row r="112" spans="1:17" ht="36.75" customHeight="1">
      <c r="A112" s="104">
        <v>90</v>
      </c>
      <c r="B112" s="163" t="s">
        <v>326</v>
      </c>
      <c r="C112" s="164" t="s">
        <v>177</v>
      </c>
      <c r="D112" s="164" t="s">
        <v>182</v>
      </c>
      <c r="E112" s="104" t="s">
        <v>389</v>
      </c>
      <c r="F112" s="104">
        <v>1</v>
      </c>
      <c r="G112" s="104" t="s">
        <v>389</v>
      </c>
      <c r="H112" s="104" t="s">
        <v>389</v>
      </c>
      <c r="I112" s="104" t="s">
        <v>389</v>
      </c>
      <c r="J112" s="104" t="s">
        <v>389</v>
      </c>
      <c r="K112" s="104">
        <v>1</v>
      </c>
      <c r="L112" s="104">
        <f t="shared" si="14"/>
        <v>16</v>
      </c>
      <c r="M112" s="162">
        <f>SUM(E112:K112)</f>
        <v>2</v>
      </c>
      <c r="N112" s="165">
        <v>90000</v>
      </c>
      <c r="O112" s="135">
        <f t="shared" si="15"/>
        <v>180000</v>
      </c>
      <c r="P112" s="136">
        <v>90</v>
      </c>
    </row>
    <row r="113" spans="1:17" ht="40.5" customHeight="1">
      <c r="A113" s="162">
        <v>91</v>
      </c>
      <c r="B113" s="105" t="s">
        <v>154</v>
      </c>
      <c r="C113" s="106" t="s">
        <v>177</v>
      </c>
      <c r="D113" s="106" t="s">
        <v>182</v>
      </c>
      <c r="E113" s="104" t="s">
        <v>389</v>
      </c>
      <c r="F113" s="104">
        <v>1</v>
      </c>
      <c r="G113" s="104" t="s">
        <v>389</v>
      </c>
      <c r="H113" s="104" t="s">
        <v>389</v>
      </c>
      <c r="I113" s="104" t="s">
        <v>389</v>
      </c>
      <c r="J113" s="104" t="s">
        <v>389</v>
      </c>
      <c r="K113" s="104">
        <v>1</v>
      </c>
      <c r="L113" s="104">
        <f t="shared" si="14"/>
        <v>16</v>
      </c>
      <c r="M113" s="162">
        <f t="shared" ref="M113:M129" si="16">SUM(E113:K113)</f>
        <v>2</v>
      </c>
      <c r="N113" s="134">
        <v>90000</v>
      </c>
      <c r="O113" s="135">
        <f t="shared" si="15"/>
        <v>180000</v>
      </c>
      <c r="P113" s="169">
        <v>91</v>
      </c>
    </row>
    <row r="114" spans="1:17" ht="40.5" customHeight="1">
      <c r="A114" s="104">
        <v>92</v>
      </c>
      <c r="B114" s="105" t="s">
        <v>327</v>
      </c>
      <c r="C114" s="106" t="s">
        <v>177</v>
      </c>
      <c r="D114" s="106" t="s">
        <v>182</v>
      </c>
      <c r="E114" s="104" t="s">
        <v>389</v>
      </c>
      <c r="F114" s="104">
        <v>1</v>
      </c>
      <c r="G114" s="104" t="s">
        <v>389</v>
      </c>
      <c r="H114" s="104" t="s">
        <v>389</v>
      </c>
      <c r="I114" s="104" t="s">
        <v>389</v>
      </c>
      <c r="J114" s="104" t="s">
        <v>389</v>
      </c>
      <c r="K114" s="104">
        <v>1</v>
      </c>
      <c r="L114" s="104">
        <f t="shared" si="14"/>
        <v>16</v>
      </c>
      <c r="M114" s="162">
        <f t="shared" si="16"/>
        <v>2</v>
      </c>
      <c r="N114" s="134">
        <v>90000</v>
      </c>
      <c r="O114" s="135">
        <f t="shared" si="15"/>
        <v>180000</v>
      </c>
      <c r="P114" s="136">
        <v>92</v>
      </c>
      <c r="Q114" s="132"/>
    </row>
    <row r="115" spans="1:17" ht="40.5" customHeight="1">
      <c r="A115" s="162">
        <v>93</v>
      </c>
      <c r="B115" s="163" t="str">
        <f>'D.HADIR III MINGGU I'!B217</f>
        <v>Komang Suminaka</v>
      </c>
      <c r="C115" s="106" t="s">
        <v>177</v>
      </c>
      <c r="D115" s="106" t="s">
        <v>182</v>
      </c>
      <c r="E115" s="104" t="s">
        <v>389</v>
      </c>
      <c r="F115" s="104">
        <v>1</v>
      </c>
      <c r="G115" s="104" t="s">
        <v>389</v>
      </c>
      <c r="H115" s="104" t="s">
        <v>389</v>
      </c>
      <c r="I115" s="104" t="s">
        <v>389</v>
      </c>
      <c r="J115" s="104" t="s">
        <v>389</v>
      </c>
      <c r="K115" s="104">
        <v>1</v>
      </c>
      <c r="L115" s="104">
        <f t="shared" si="14"/>
        <v>16</v>
      </c>
      <c r="M115" s="162">
        <f t="shared" si="16"/>
        <v>2</v>
      </c>
      <c r="N115" s="165">
        <v>90000</v>
      </c>
      <c r="O115" s="135">
        <f t="shared" si="15"/>
        <v>180000</v>
      </c>
      <c r="P115" s="169">
        <v>93</v>
      </c>
      <c r="Q115" s="132">
        <v>5</v>
      </c>
    </row>
    <row r="116" spans="1:17" s="149" customFormat="1" ht="40.5" customHeight="1">
      <c r="A116" s="104">
        <v>94</v>
      </c>
      <c r="B116" s="163" t="s">
        <v>328</v>
      </c>
      <c r="C116" s="164" t="s">
        <v>177</v>
      </c>
      <c r="D116" s="164" t="s">
        <v>182</v>
      </c>
      <c r="E116" s="104" t="s">
        <v>389</v>
      </c>
      <c r="F116" s="104">
        <v>1</v>
      </c>
      <c r="G116" s="104" t="s">
        <v>389</v>
      </c>
      <c r="H116" s="104" t="s">
        <v>389</v>
      </c>
      <c r="I116" s="104" t="s">
        <v>389</v>
      </c>
      <c r="J116" s="104" t="s">
        <v>389</v>
      </c>
      <c r="K116" s="104">
        <v>1</v>
      </c>
      <c r="L116" s="104">
        <f t="shared" si="14"/>
        <v>16</v>
      </c>
      <c r="M116" s="162">
        <f t="shared" si="16"/>
        <v>2</v>
      </c>
      <c r="N116" s="134">
        <v>90000</v>
      </c>
      <c r="O116" s="135">
        <f t="shared" si="15"/>
        <v>180000</v>
      </c>
      <c r="P116" s="136">
        <v>94</v>
      </c>
      <c r="Q116" s="128">
        <v>6</v>
      </c>
    </row>
    <row r="117" spans="1:17" s="161" customFormat="1" ht="40.5" customHeight="1">
      <c r="A117" s="162">
        <v>95</v>
      </c>
      <c r="B117" s="105" t="s">
        <v>175</v>
      </c>
      <c r="C117" s="106" t="s">
        <v>177</v>
      </c>
      <c r="D117" s="106" t="s">
        <v>182</v>
      </c>
      <c r="E117" s="104" t="s">
        <v>389</v>
      </c>
      <c r="F117" s="104">
        <v>1</v>
      </c>
      <c r="G117" s="104" t="s">
        <v>389</v>
      </c>
      <c r="H117" s="104" t="s">
        <v>389</v>
      </c>
      <c r="I117" s="104" t="s">
        <v>389</v>
      </c>
      <c r="J117" s="104" t="s">
        <v>389</v>
      </c>
      <c r="K117" s="104">
        <v>1</v>
      </c>
      <c r="L117" s="104">
        <f t="shared" si="14"/>
        <v>16</v>
      </c>
      <c r="M117" s="162">
        <f t="shared" si="16"/>
        <v>2</v>
      </c>
      <c r="N117" s="134">
        <v>90000</v>
      </c>
      <c r="O117" s="135">
        <f t="shared" si="15"/>
        <v>180000</v>
      </c>
      <c r="P117" s="169">
        <v>95</v>
      </c>
      <c r="Q117" s="128"/>
    </row>
    <row r="118" spans="1:17" ht="40.5" customHeight="1">
      <c r="A118" s="104">
        <v>96</v>
      </c>
      <c r="B118" s="105" t="s">
        <v>329</v>
      </c>
      <c r="C118" s="106" t="s">
        <v>177</v>
      </c>
      <c r="D118" s="106" t="s">
        <v>182</v>
      </c>
      <c r="E118" s="104" t="s">
        <v>389</v>
      </c>
      <c r="F118" s="104">
        <v>1</v>
      </c>
      <c r="G118" s="104" t="s">
        <v>389</v>
      </c>
      <c r="H118" s="104" t="s">
        <v>389</v>
      </c>
      <c r="I118" s="104" t="s">
        <v>389</v>
      </c>
      <c r="J118" s="104" t="s">
        <v>389</v>
      </c>
      <c r="K118" s="104">
        <v>1</v>
      </c>
      <c r="L118" s="104">
        <f t="shared" si="14"/>
        <v>16</v>
      </c>
      <c r="M118" s="162">
        <f t="shared" si="16"/>
        <v>2</v>
      </c>
      <c r="N118" s="165">
        <v>90000</v>
      </c>
      <c r="O118" s="135">
        <f t="shared" si="15"/>
        <v>180000</v>
      </c>
      <c r="P118" s="136">
        <v>96</v>
      </c>
    </row>
    <row r="119" spans="1:17" ht="40.5" customHeight="1">
      <c r="A119" s="162">
        <v>97</v>
      </c>
      <c r="B119" s="105" t="s">
        <v>111</v>
      </c>
      <c r="C119" s="106" t="s">
        <v>177</v>
      </c>
      <c r="D119" s="106" t="s">
        <v>182</v>
      </c>
      <c r="E119" s="104" t="s">
        <v>389</v>
      </c>
      <c r="F119" s="104">
        <v>1</v>
      </c>
      <c r="G119" s="104" t="s">
        <v>389</v>
      </c>
      <c r="H119" s="104" t="s">
        <v>389</v>
      </c>
      <c r="I119" s="104" t="s">
        <v>389</v>
      </c>
      <c r="J119" s="104" t="s">
        <v>389</v>
      </c>
      <c r="K119" s="104">
        <v>1</v>
      </c>
      <c r="L119" s="104">
        <f t="shared" si="14"/>
        <v>16</v>
      </c>
      <c r="M119" s="162">
        <f t="shared" si="16"/>
        <v>2</v>
      </c>
      <c r="N119" s="134">
        <v>90000</v>
      </c>
      <c r="O119" s="135">
        <f t="shared" si="15"/>
        <v>180000</v>
      </c>
      <c r="P119" s="169">
        <v>97</v>
      </c>
    </row>
    <row r="120" spans="1:17" ht="40.5" customHeight="1">
      <c r="A120" s="143"/>
      <c r="B120" s="144"/>
      <c r="C120" s="145"/>
      <c r="D120" s="145"/>
      <c r="E120" s="143"/>
      <c r="F120" s="143"/>
      <c r="G120" s="143"/>
      <c r="H120" s="143"/>
      <c r="I120" s="143"/>
      <c r="J120" s="143"/>
      <c r="K120" s="143"/>
      <c r="L120" s="143"/>
      <c r="M120" s="143"/>
      <c r="N120" s="146"/>
      <c r="O120" s="147"/>
      <c r="P120" s="168"/>
    </row>
    <row r="121" spans="1:17" ht="40.5" customHeight="1">
      <c r="A121" s="150"/>
      <c r="B121" s="151"/>
      <c r="C121" s="152"/>
      <c r="D121" s="152"/>
      <c r="E121" s="150"/>
      <c r="F121" s="150"/>
      <c r="G121" s="150"/>
      <c r="H121" s="150"/>
      <c r="I121" s="150"/>
      <c r="J121" s="150"/>
      <c r="K121" s="150"/>
      <c r="L121" s="150"/>
      <c r="M121" s="150"/>
      <c r="N121" s="153"/>
      <c r="O121" s="154"/>
      <c r="P121" s="222"/>
    </row>
    <row r="122" spans="1:17" ht="40.5" customHeight="1">
      <c r="A122" s="104">
        <v>98</v>
      </c>
      <c r="B122" s="105" t="s">
        <v>330</v>
      </c>
      <c r="C122" s="106" t="s">
        <v>177</v>
      </c>
      <c r="D122" s="106" t="s">
        <v>182</v>
      </c>
      <c r="E122" s="104" t="s">
        <v>389</v>
      </c>
      <c r="F122" s="104">
        <v>1</v>
      </c>
      <c r="G122" s="104" t="s">
        <v>389</v>
      </c>
      <c r="H122" s="104" t="s">
        <v>389</v>
      </c>
      <c r="I122" s="104" t="s">
        <v>389</v>
      </c>
      <c r="J122" s="104" t="s">
        <v>389</v>
      </c>
      <c r="K122" s="104">
        <v>1</v>
      </c>
      <c r="L122" s="104">
        <f>M122*8</f>
        <v>16</v>
      </c>
      <c r="M122" s="104">
        <f>SUM(E122:K122)</f>
        <v>2</v>
      </c>
      <c r="N122" s="134">
        <v>90000</v>
      </c>
      <c r="O122" s="135">
        <f>M122*N122</f>
        <v>180000</v>
      </c>
      <c r="P122" s="137">
        <v>98</v>
      </c>
    </row>
    <row r="123" spans="1:17" ht="40.5" customHeight="1">
      <c r="A123" s="162">
        <v>99</v>
      </c>
      <c r="B123" s="105" t="s">
        <v>165</v>
      </c>
      <c r="C123" s="106" t="s">
        <v>177</v>
      </c>
      <c r="D123" s="106" t="s">
        <v>182</v>
      </c>
      <c r="E123" s="104" t="s">
        <v>389</v>
      </c>
      <c r="F123" s="104">
        <v>1</v>
      </c>
      <c r="G123" s="104" t="s">
        <v>389</v>
      </c>
      <c r="H123" s="104" t="s">
        <v>389</v>
      </c>
      <c r="I123" s="104" t="s">
        <v>389</v>
      </c>
      <c r="J123" s="104" t="s">
        <v>389</v>
      </c>
      <c r="K123" s="104">
        <v>1</v>
      </c>
      <c r="L123" s="104">
        <f t="shared" ref="L123:L139" si="17">M123*8</f>
        <v>16</v>
      </c>
      <c r="M123" s="162">
        <f t="shared" si="16"/>
        <v>2</v>
      </c>
      <c r="N123" s="134">
        <v>90000</v>
      </c>
      <c r="O123" s="135">
        <f t="shared" ref="O123:O139" si="18">M123*N123</f>
        <v>180000</v>
      </c>
      <c r="P123" s="167">
        <v>99</v>
      </c>
    </row>
    <row r="124" spans="1:17" ht="40.5" customHeight="1">
      <c r="A124" s="104">
        <v>100</v>
      </c>
      <c r="B124" s="105" t="s">
        <v>174</v>
      </c>
      <c r="C124" s="106" t="s">
        <v>177</v>
      </c>
      <c r="D124" s="106" t="s">
        <v>182</v>
      </c>
      <c r="E124" s="104" t="s">
        <v>389</v>
      </c>
      <c r="F124" s="104">
        <v>1</v>
      </c>
      <c r="G124" s="104" t="s">
        <v>389</v>
      </c>
      <c r="H124" s="104" t="s">
        <v>389</v>
      </c>
      <c r="I124" s="104" t="s">
        <v>389</v>
      </c>
      <c r="J124" s="104" t="s">
        <v>389</v>
      </c>
      <c r="K124" s="104">
        <v>1</v>
      </c>
      <c r="L124" s="104">
        <f t="shared" si="17"/>
        <v>16</v>
      </c>
      <c r="M124" s="162">
        <f t="shared" si="16"/>
        <v>2</v>
      </c>
      <c r="N124" s="134">
        <v>90000</v>
      </c>
      <c r="O124" s="135">
        <f t="shared" si="18"/>
        <v>180000</v>
      </c>
      <c r="P124" s="137">
        <v>100</v>
      </c>
    </row>
    <row r="125" spans="1:17" ht="40.5" customHeight="1">
      <c r="A125" s="162">
        <v>101</v>
      </c>
      <c r="B125" s="105" t="s">
        <v>331</v>
      </c>
      <c r="C125" s="106" t="s">
        <v>177</v>
      </c>
      <c r="D125" s="106" t="s">
        <v>182</v>
      </c>
      <c r="E125" s="104" t="s">
        <v>389</v>
      </c>
      <c r="F125" s="104">
        <v>1</v>
      </c>
      <c r="G125" s="104" t="s">
        <v>389</v>
      </c>
      <c r="H125" s="104" t="s">
        <v>389</v>
      </c>
      <c r="I125" s="104" t="s">
        <v>389</v>
      </c>
      <c r="J125" s="104" t="s">
        <v>389</v>
      </c>
      <c r="K125" s="104">
        <v>1</v>
      </c>
      <c r="L125" s="104">
        <f t="shared" si="17"/>
        <v>16</v>
      </c>
      <c r="M125" s="162">
        <f t="shared" si="16"/>
        <v>2</v>
      </c>
      <c r="N125" s="134">
        <v>90000</v>
      </c>
      <c r="O125" s="135">
        <f t="shared" si="18"/>
        <v>180000</v>
      </c>
      <c r="P125" s="167">
        <v>101</v>
      </c>
    </row>
    <row r="126" spans="1:17" ht="40.5" customHeight="1">
      <c r="A126" s="104">
        <v>102</v>
      </c>
      <c r="B126" s="105" t="s">
        <v>173</v>
      </c>
      <c r="C126" s="106" t="s">
        <v>177</v>
      </c>
      <c r="D126" s="106" t="s">
        <v>182</v>
      </c>
      <c r="E126" s="104" t="s">
        <v>389</v>
      </c>
      <c r="F126" s="104">
        <v>1</v>
      </c>
      <c r="G126" s="104" t="s">
        <v>389</v>
      </c>
      <c r="H126" s="104" t="s">
        <v>389</v>
      </c>
      <c r="I126" s="104" t="s">
        <v>389</v>
      </c>
      <c r="J126" s="104" t="s">
        <v>389</v>
      </c>
      <c r="K126" s="104">
        <v>1</v>
      </c>
      <c r="L126" s="104">
        <f t="shared" si="17"/>
        <v>16</v>
      </c>
      <c r="M126" s="162">
        <f t="shared" si="16"/>
        <v>2</v>
      </c>
      <c r="N126" s="134">
        <v>90000</v>
      </c>
      <c r="O126" s="135">
        <f t="shared" si="18"/>
        <v>180000</v>
      </c>
      <c r="P126" s="137">
        <v>102</v>
      </c>
    </row>
    <row r="127" spans="1:17" ht="40.5" customHeight="1">
      <c r="A127" s="162">
        <v>103</v>
      </c>
      <c r="B127" s="105" t="s">
        <v>171</v>
      </c>
      <c r="C127" s="106" t="s">
        <v>177</v>
      </c>
      <c r="D127" s="106" t="s">
        <v>182</v>
      </c>
      <c r="E127" s="104" t="s">
        <v>389</v>
      </c>
      <c r="F127" s="104">
        <v>1</v>
      </c>
      <c r="G127" s="104" t="s">
        <v>389</v>
      </c>
      <c r="H127" s="104" t="s">
        <v>389</v>
      </c>
      <c r="I127" s="104" t="s">
        <v>389</v>
      </c>
      <c r="J127" s="104" t="s">
        <v>389</v>
      </c>
      <c r="K127" s="104">
        <v>1</v>
      </c>
      <c r="L127" s="104">
        <f t="shared" si="17"/>
        <v>16</v>
      </c>
      <c r="M127" s="162">
        <f t="shared" si="16"/>
        <v>2</v>
      </c>
      <c r="N127" s="134">
        <v>90000</v>
      </c>
      <c r="O127" s="135">
        <f t="shared" si="18"/>
        <v>180000</v>
      </c>
      <c r="P127" s="167">
        <v>103</v>
      </c>
    </row>
    <row r="128" spans="1:17" ht="40.5" customHeight="1">
      <c r="A128" s="104">
        <v>104</v>
      </c>
      <c r="B128" s="105" t="s">
        <v>170</v>
      </c>
      <c r="C128" s="106" t="s">
        <v>177</v>
      </c>
      <c r="D128" s="106" t="s">
        <v>182</v>
      </c>
      <c r="E128" s="104" t="s">
        <v>389</v>
      </c>
      <c r="F128" s="104">
        <v>1</v>
      </c>
      <c r="G128" s="104" t="s">
        <v>389</v>
      </c>
      <c r="H128" s="104" t="s">
        <v>389</v>
      </c>
      <c r="I128" s="104" t="s">
        <v>389</v>
      </c>
      <c r="J128" s="104" t="s">
        <v>389</v>
      </c>
      <c r="K128" s="104">
        <v>1</v>
      </c>
      <c r="L128" s="104">
        <f t="shared" si="17"/>
        <v>16</v>
      </c>
      <c r="M128" s="162">
        <f t="shared" si="16"/>
        <v>2</v>
      </c>
      <c r="N128" s="134">
        <v>90000</v>
      </c>
      <c r="O128" s="135">
        <f t="shared" si="18"/>
        <v>180000</v>
      </c>
      <c r="P128" s="137">
        <v>104</v>
      </c>
    </row>
    <row r="129" spans="1:17" ht="40.5" customHeight="1">
      <c r="A129" s="104">
        <v>105</v>
      </c>
      <c r="B129" s="105" t="s">
        <v>168</v>
      </c>
      <c r="C129" s="106" t="s">
        <v>177</v>
      </c>
      <c r="D129" s="106" t="s">
        <v>182</v>
      </c>
      <c r="E129" s="104" t="s">
        <v>389</v>
      </c>
      <c r="F129" s="104">
        <v>1</v>
      </c>
      <c r="G129" s="104" t="s">
        <v>389</v>
      </c>
      <c r="H129" s="104" t="s">
        <v>389</v>
      </c>
      <c r="I129" s="104" t="s">
        <v>389</v>
      </c>
      <c r="J129" s="104" t="s">
        <v>389</v>
      </c>
      <c r="K129" s="104">
        <v>1</v>
      </c>
      <c r="L129" s="104">
        <f t="shared" si="17"/>
        <v>16</v>
      </c>
      <c r="M129" s="104">
        <f t="shared" si="16"/>
        <v>2</v>
      </c>
      <c r="N129" s="134">
        <v>90000</v>
      </c>
      <c r="O129" s="135">
        <f t="shared" si="18"/>
        <v>180000</v>
      </c>
      <c r="P129" s="136">
        <v>105</v>
      </c>
    </row>
    <row r="130" spans="1:17" ht="40.5" customHeight="1">
      <c r="A130" s="104">
        <v>106</v>
      </c>
      <c r="B130" s="105" t="s">
        <v>332</v>
      </c>
      <c r="C130" s="106" t="s">
        <v>177</v>
      </c>
      <c r="D130" s="106" t="s">
        <v>182</v>
      </c>
      <c r="E130" s="104" t="s">
        <v>389</v>
      </c>
      <c r="F130" s="104">
        <v>1</v>
      </c>
      <c r="G130" s="104" t="s">
        <v>389</v>
      </c>
      <c r="H130" s="104" t="s">
        <v>389</v>
      </c>
      <c r="I130" s="104" t="s">
        <v>389</v>
      </c>
      <c r="J130" s="104" t="s">
        <v>389</v>
      </c>
      <c r="K130" s="104">
        <v>1</v>
      </c>
      <c r="L130" s="104">
        <f t="shared" si="17"/>
        <v>16</v>
      </c>
      <c r="M130" s="104">
        <f>SUM(E130:K130)</f>
        <v>2</v>
      </c>
      <c r="N130" s="134">
        <v>90000</v>
      </c>
      <c r="O130" s="135">
        <f t="shared" si="18"/>
        <v>180000</v>
      </c>
      <c r="P130" s="137">
        <v>106</v>
      </c>
    </row>
    <row r="131" spans="1:17" ht="40.5" customHeight="1">
      <c r="A131" s="162">
        <v>107</v>
      </c>
      <c r="B131" s="105" t="s">
        <v>166</v>
      </c>
      <c r="C131" s="106" t="s">
        <v>177</v>
      </c>
      <c r="D131" s="106" t="s">
        <v>182</v>
      </c>
      <c r="E131" s="104" t="s">
        <v>389</v>
      </c>
      <c r="F131" s="104">
        <v>1</v>
      </c>
      <c r="G131" s="104" t="s">
        <v>389</v>
      </c>
      <c r="H131" s="104" t="s">
        <v>389</v>
      </c>
      <c r="I131" s="104" t="s">
        <v>389</v>
      </c>
      <c r="J131" s="104" t="s">
        <v>389</v>
      </c>
      <c r="K131" s="104">
        <v>1</v>
      </c>
      <c r="L131" s="104">
        <f t="shared" si="17"/>
        <v>16</v>
      </c>
      <c r="M131" s="162">
        <f t="shared" ref="M131:M147" si="19">SUM(E131:K131)</f>
        <v>2</v>
      </c>
      <c r="N131" s="134">
        <v>90000</v>
      </c>
      <c r="O131" s="135">
        <f t="shared" si="18"/>
        <v>180000</v>
      </c>
      <c r="P131" s="167">
        <v>107</v>
      </c>
    </row>
    <row r="132" spans="1:17" ht="40.5" customHeight="1">
      <c r="A132" s="104">
        <v>108</v>
      </c>
      <c r="B132" s="105" t="s">
        <v>333</v>
      </c>
      <c r="C132" s="106" t="s">
        <v>177</v>
      </c>
      <c r="D132" s="106" t="s">
        <v>182</v>
      </c>
      <c r="E132" s="104" t="s">
        <v>389</v>
      </c>
      <c r="F132" s="104">
        <v>1</v>
      </c>
      <c r="G132" s="104" t="s">
        <v>389</v>
      </c>
      <c r="H132" s="104" t="s">
        <v>389</v>
      </c>
      <c r="I132" s="104" t="s">
        <v>389</v>
      </c>
      <c r="J132" s="104" t="s">
        <v>389</v>
      </c>
      <c r="K132" s="104">
        <v>1</v>
      </c>
      <c r="L132" s="104">
        <f t="shared" si="17"/>
        <v>16</v>
      </c>
      <c r="M132" s="162">
        <f t="shared" si="19"/>
        <v>2</v>
      </c>
      <c r="N132" s="134">
        <v>90000</v>
      </c>
      <c r="O132" s="135">
        <f t="shared" si="18"/>
        <v>180000</v>
      </c>
      <c r="P132" s="137">
        <v>108</v>
      </c>
    </row>
    <row r="133" spans="1:17" ht="40.5" customHeight="1">
      <c r="A133" s="162">
        <v>109</v>
      </c>
      <c r="B133" s="105" t="s">
        <v>222</v>
      </c>
      <c r="C133" s="106" t="s">
        <v>177</v>
      </c>
      <c r="D133" s="106" t="s">
        <v>182</v>
      </c>
      <c r="E133" s="104" t="s">
        <v>389</v>
      </c>
      <c r="F133" s="104">
        <v>1</v>
      </c>
      <c r="G133" s="104" t="s">
        <v>389</v>
      </c>
      <c r="H133" s="104" t="s">
        <v>389</v>
      </c>
      <c r="I133" s="104" t="s">
        <v>389</v>
      </c>
      <c r="J133" s="104" t="s">
        <v>389</v>
      </c>
      <c r="K133" s="104">
        <v>1</v>
      </c>
      <c r="L133" s="104">
        <f t="shared" si="17"/>
        <v>16</v>
      </c>
      <c r="M133" s="162">
        <f t="shared" si="19"/>
        <v>2</v>
      </c>
      <c r="N133" s="134">
        <v>90000</v>
      </c>
      <c r="O133" s="135">
        <f t="shared" si="18"/>
        <v>180000</v>
      </c>
      <c r="P133" s="167">
        <v>109</v>
      </c>
      <c r="Q133" s="128">
        <v>6</v>
      </c>
    </row>
    <row r="134" spans="1:17" ht="40.5" customHeight="1">
      <c r="A134" s="104">
        <v>110</v>
      </c>
      <c r="B134" s="105" t="s">
        <v>334</v>
      </c>
      <c r="C134" s="106" t="s">
        <v>177</v>
      </c>
      <c r="D134" s="106" t="s">
        <v>182</v>
      </c>
      <c r="E134" s="104" t="s">
        <v>389</v>
      </c>
      <c r="F134" s="104" t="s">
        <v>389</v>
      </c>
      <c r="G134" s="104">
        <v>1</v>
      </c>
      <c r="H134" s="104" t="s">
        <v>389</v>
      </c>
      <c r="I134" s="104" t="s">
        <v>389</v>
      </c>
      <c r="J134" s="104" t="s">
        <v>389</v>
      </c>
      <c r="K134" s="104" t="s">
        <v>389</v>
      </c>
      <c r="L134" s="104">
        <f t="shared" si="17"/>
        <v>8</v>
      </c>
      <c r="M134" s="162">
        <f t="shared" si="19"/>
        <v>1</v>
      </c>
      <c r="N134" s="134">
        <v>90000</v>
      </c>
      <c r="O134" s="135">
        <f t="shared" si="18"/>
        <v>90000</v>
      </c>
      <c r="P134" s="137">
        <v>110</v>
      </c>
      <c r="Q134" s="128">
        <v>7</v>
      </c>
    </row>
    <row r="135" spans="1:17" ht="40.5" customHeight="1">
      <c r="A135" s="162">
        <v>111</v>
      </c>
      <c r="B135" s="105" t="s">
        <v>127</v>
      </c>
      <c r="C135" s="106" t="s">
        <v>177</v>
      </c>
      <c r="D135" s="106" t="s">
        <v>182</v>
      </c>
      <c r="E135" s="104" t="s">
        <v>389</v>
      </c>
      <c r="F135" s="104" t="s">
        <v>389</v>
      </c>
      <c r="G135" s="104">
        <v>1</v>
      </c>
      <c r="H135" s="104" t="s">
        <v>389</v>
      </c>
      <c r="I135" s="104" t="s">
        <v>389</v>
      </c>
      <c r="J135" s="104" t="s">
        <v>389</v>
      </c>
      <c r="K135" s="104">
        <v>1</v>
      </c>
      <c r="L135" s="104">
        <f t="shared" si="17"/>
        <v>16</v>
      </c>
      <c r="M135" s="162">
        <f t="shared" si="19"/>
        <v>2</v>
      </c>
      <c r="N135" s="134">
        <v>90000</v>
      </c>
      <c r="O135" s="135">
        <f t="shared" si="18"/>
        <v>180000</v>
      </c>
      <c r="P135" s="167">
        <v>111</v>
      </c>
    </row>
    <row r="136" spans="1:17" ht="40.5" customHeight="1">
      <c r="A136" s="104">
        <v>112</v>
      </c>
      <c r="B136" s="105" t="s">
        <v>224</v>
      </c>
      <c r="C136" s="106" t="s">
        <v>177</v>
      </c>
      <c r="D136" s="106" t="s">
        <v>182</v>
      </c>
      <c r="E136" s="104" t="s">
        <v>389</v>
      </c>
      <c r="F136" s="104" t="s">
        <v>389</v>
      </c>
      <c r="G136" s="104">
        <v>1</v>
      </c>
      <c r="H136" s="104" t="s">
        <v>389</v>
      </c>
      <c r="I136" s="104" t="s">
        <v>389</v>
      </c>
      <c r="J136" s="104" t="s">
        <v>389</v>
      </c>
      <c r="K136" s="104">
        <v>1</v>
      </c>
      <c r="L136" s="104">
        <f t="shared" si="17"/>
        <v>16</v>
      </c>
      <c r="M136" s="162">
        <f t="shared" si="19"/>
        <v>2</v>
      </c>
      <c r="N136" s="134">
        <v>90000</v>
      </c>
      <c r="O136" s="135">
        <f t="shared" si="18"/>
        <v>180000</v>
      </c>
      <c r="P136" s="137">
        <v>112</v>
      </c>
    </row>
    <row r="137" spans="1:17" ht="40.5" customHeight="1">
      <c r="A137" s="162">
        <v>113</v>
      </c>
      <c r="B137" s="105" t="s">
        <v>163</v>
      </c>
      <c r="C137" s="106" t="s">
        <v>177</v>
      </c>
      <c r="D137" s="106" t="s">
        <v>182</v>
      </c>
      <c r="E137" s="104" t="s">
        <v>389</v>
      </c>
      <c r="F137" s="104" t="s">
        <v>389</v>
      </c>
      <c r="G137" s="104">
        <v>1</v>
      </c>
      <c r="H137" s="104" t="s">
        <v>389</v>
      </c>
      <c r="I137" s="104" t="s">
        <v>389</v>
      </c>
      <c r="J137" s="104" t="s">
        <v>389</v>
      </c>
      <c r="K137" s="104">
        <v>1</v>
      </c>
      <c r="L137" s="104">
        <f t="shared" si="17"/>
        <v>16</v>
      </c>
      <c r="M137" s="162">
        <f t="shared" si="19"/>
        <v>2</v>
      </c>
      <c r="N137" s="134">
        <v>90000</v>
      </c>
      <c r="O137" s="135">
        <f t="shared" si="18"/>
        <v>180000</v>
      </c>
      <c r="P137" s="167">
        <v>113</v>
      </c>
    </row>
    <row r="138" spans="1:17" ht="40.5" customHeight="1">
      <c r="A138" s="104">
        <v>114</v>
      </c>
      <c r="B138" s="105" t="s">
        <v>226</v>
      </c>
      <c r="C138" s="106" t="s">
        <v>177</v>
      </c>
      <c r="D138" s="106" t="s">
        <v>182</v>
      </c>
      <c r="E138" s="104" t="s">
        <v>389</v>
      </c>
      <c r="F138" s="104" t="s">
        <v>389</v>
      </c>
      <c r="G138" s="104">
        <v>1</v>
      </c>
      <c r="H138" s="104" t="s">
        <v>389</v>
      </c>
      <c r="I138" s="104" t="s">
        <v>389</v>
      </c>
      <c r="J138" s="104" t="s">
        <v>389</v>
      </c>
      <c r="K138" s="104">
        <v>1</v>
      </c>
      <c r="L138" s="104">
        <f t="shared" si="17"/>
        <v>16</v>
      </c>
      <c r="M138" s="162">
        <f t="shared" si="19"/>
        <v>2</v>
      </c>
      <c r="N138" s="165">
        <v>90000</v>
      </c>
      <c r="O138" s="135">
        <f t="shared" si="18"/>
        <v>180000</v>
      </c>
      <c r="P138" s="137">
        <v>114</v>
      </c>
    </row>
    <row r="139" spans="1:17" ht="40.5" customHeight="1">
      <c r="A139" s="162">
        <v>115</v>
      </c>
      <c r="B139" s="105" t="s">
        <v>335</v>
      </c>
      <c r="C139" s="106" t="s">
        <v>177</v>
      </c>
      <c r="D139" s="106" t="s">
        <v>182</v>
      </c>
      <c r="E139" s="104" t="s">
        <v>389</v>
      </c>
      <c r="F139" s="104" t="s">
        <v>389</v>
      </c>
      <c r="G139" s="104">
        <v>1</v>
      </c>
      <c r="H139" s="104" t="s">
        <v>389</v>
      </c>
      <c r="I139" s="104" t="s">
        <v>389</v>
      </c>
      <c r="J139" s="104" t="s">
        <v>389</v>
      </c>
      <c r="K139" s="104">
        <v>1</v>
      </c>
      <c r="L139" s="104">
        <f t="shared" si="17"/>
        <v>16</v>
      </c>
      <c r="M139" s="162">
        <f>SUM(E139:K139)</f>
        <v>2</v>
      </c>
      <c r="N139" s="134">
        <v>90000</v>
      </c>
      <c r="O139" s="135">
        <f t="shared" si="18"/>
        <v>180000</v>
      </c>
      <c r="P139" s="167">
        <v>115</v>
      </c>
    </row>
    <row r="140" spans="1:17" ht="40.5" customHeight="1">
      <c r="A140" s="143"/>
      <c r="B140" s="144"/>
      <c r="C140" s="145"/>
      <c r="D140" s="145"/>
      <c r="E140" s="143"/>
      <c r="F140" s="143"/>
      <c r="G140" s="143"/>
      <c r="H140" s="143"/>
      <c r="I140" s="143"/>
      <c r="J140" s="143"/>
      <c r="K140" s="143"/>
      <c r="L140" s="143"/>
      <c r="M140" s="143"/>
      <c r="N140" s="146"/>
      <c r="O140" s="147"/>
      <c r="P140" s="168"/>
    </row>
    <row r="141" spans="1:17" ht="40.5" customHeight="1">
      <c r="A141" s="155"/>
      <c r="B141" s="156"/>
      <c r="C141" s="157"/>
      <c r="D141" s="157"/>
      <c r="E141" s="155"/>
      <c r="F141" s="155"/>
      <c r="G141" s="155"/>
      <c r="H141" s="155"/>
      <c r="I141" s="155"/>
      <c r="J141" s="155"/>
      <c r="K141" s="155"/>
      <c r="L141" s="155"/>
      <c r="M141" s="155"/>
      <c r="N141" s="158"/>
      <c r="O141" s="159"/>
      <c r="P141" s="221"/>
    </row>
    <row r="142" spans="1:17" ht="40.5" customHeight="1">
      <c r="A142" s="104">
        <v>116</v>
      </c>
      <c r="B142" s="105" t="s">
        <v>228</v>
      </c>
      <c r="C142" s="106" t="s">
        <v>177</v>
      </c>
      <c r="D142" s="106" t="s">
        <v>182</v>
      </c>
      <c r="E142" s="104" t="s">
        <v>389</v>
      </c>
      <c r="F142" s="104" t="s">
        <v>389</v>
      </c>
      <c r="G142" s="104">
        <v>1</v>
      </c>
      <c r="H142" s="104" t="s">
        <v>389</v>
      </c>
      <c r="I142" s="104" t="s">
        <v>389</v>
      </c>
      <c r="J142" s="104" t="s">
        <v>389</v>
      </c>
      <c r="K142" s="104">
        <v>1</v>
      </c>
      <c r="L142" s="162">
        <f>M142*8</f>
        <v>16</v>
      </c>
      <c r="M142" s="162">
        <f>SUM(E142:K142)</f>
        <v>2</v>
      </c>
      <c r="N142" s="134">
        <v>90000</v>
      </c>
      <c r="O142" s="135">
        <f>M142*N142</f>
        <v>180000</v>
      </c>
      <c r="P142" s="137">
        <v>116</v>
      </c>
    </row>
    <row r="143" spans="1:17" ht="40.5" customHeight="1">
      <c r="A143" s="104">
        <v>117</v>
      </c>
      <c r="B143" s="105" t="s">
        <v>229</v>
      </c>
      <c r="C143" s="106" t="s">
        <v>177</v>
      </c>
      <c r="D143" s="106" t="s">
        <v>182</v>
      </c>
      <c r="E143" s="104" t="s">
        <v>389</v>
      </c>
      <c r="F143" s="104" t="s">
        <v>389</v>
      </c>
      <c r="G143" s="104">
        <v>1</v>
      </c>
      <c r="H143" s="104" t="s">
        <v>389</v>
      </c>
      <c r="I143" s="104" t="s">
        <v>389</v>
      </c>
      <c r="J143" s="104" t="s">
        <v>389</v>
      </c>
      <c r="K143" s="104">
        <v>1</v>
      </c>
      <c r="L143" s="162">
        <f t="shared" ref="L143:L159" si="20">M143*8</f>
        <v>16</v>
      </c>
      <c r="M143" s="162">
        <f t="shared" si="19"/>
        <v>2</v>
      </c>
      <c r="N143" s="134">
        <v>90000</v>
      </c>
      <c r="O143" s="135">
        <f t="shared" ref="O143:O159" si="21">M143*N143</f>
        <v>180000</v>
      </c>
      <c r="P143" s="136">
        <v>117</v>
      </c>
    </row>
    <row r="144" spans="1:17" ht="40.5" customHeight="1">
      <c r="A144" s="104">
        <v>118</v>
      </c>
      <c r="B144" s="105" t="s">
        <v>230</v>
      </c>
      <c r="C144" s="106" t="s">
        <v>177</v>
      </c>
      <c r="D144" s="106" t="s">
        <v>182</v>
      </c>
      <c r="E144" s="104" t="s">
        <v>389</v>
      </c>
      <c r="F144" s="104" t="s">
        <v>389</v>
      </c>
      <c r="G144" s="104">
        <v>1</v>
      </c>
      <c r="H144" s="104" t="s">
        <v>389</v>
      </c>
      <c r="I144" s="104" t="s">
        <v>389</v>
      </c>
      <c r="J144" s="104" t="s">
        <v>389</v>
      </c>
      <c r="K144" s="104" t="s">
        <v>389</v>
      </c>
      <c r="L144" s="162">
        <f t="shared" si="20"/>
        <v>8</v>
      </c>
      <c r="M144" s="162">
        <f t="shared" si="19"/>
        <v>1</v>
      </c>
      <c r="N144" s="134">
        <v>90000</v>
      </c>
      <c r="O144" s="135">
        <f t="shared" si="21"/>
        <v>90000</v>
      </c>
      <c r="P144" s="137">
        <v>118</v>
      </c>
    </row>
    <row r="145" spans="1:17" ht="40.5" customHeight="1">
      <c r="A145" s="104">
        <v>119</v>
      </c>
      <c r="B145" s="105" t="s">
        <v>231</v>
      </c>
      <c r="C145" s="106" t="s">
        <v>177</v>
      </c>
      <c r="D145" s="106" t="s">
        <v>182</v>
      </c>
      <c r="E145" s="104" t="s">
        <v>389</v>
      </c>
      <c r="F145" s="104" t="s">
        <v>389</v>
      </c>
      <c r="G145" s="104">
        <v>1</v>
      </c>
      <c r="H145" s="104" t="s">
        <v>389</v>
      </c>
      <c r="I145" s="104" t="s">
        <v>389</v>
      </c>
      <c r="J145" s="104" t="s">
        <v>389</v>
      </c>
      <c r="K145" s="104">
        <v>1</v>
      </c>
      <c r="L145" s="162">
        <f t="shared" si="20"/>
        <v>16</v>
      </c>
      <c r="M145" s="162">
        <f t="shared" si="19"/>
        <v>2</v>
      </c>
      <c r="N145" s="134">
        <v>90000</v>
      </c>
      <c r="O145" s="135">
        <f t="shared" si="21"/>
        <v>180000</v>
      </c>
      <c r="P145" s="136">
        <v>119</v>
      </c>
    </row>
    <row r="146" spans="1:17" ht="40.5" customHeight="1">
      <c r="A146" s="104">
        <v>120</v>
      </c>
      <c r="B146" s="105" t="s">
        <v>232</v>
      </c>
      <c r="C146" s="106" t="s">
        <v>177</v>
      </c>
      <c r="D146" s="106" t="s">
        <v>182</v>
      </c>
      <c r="E146" s="104" t="s">
        <v>389</v>
      </c>
      <c r="F146" s="104" t="s">
        <v>389</v>
      </c>
      <c r="G146" s="104">
        <v>1</v>
      </c>
      <c r="H146" s="104" t="s">
        <v>389</v>
      </c>
      <c r="I146" s="104" t="s">
        <v>389</v>
      </c>
      <c r="J146" s="104" t="s">
        <v>389</v>
      </c>
      <c r="K146" s="104">
        <v>1</v>
      </c>
      <c r="L146" s="162">
        <f t="shared" si="20"/>
        <v>16</v>
      </c>
      <c r="M146" s="162">
        <f t="shared" si="19"/>
        <v>2</v>
      </c>
      <c r="N146" s="134">
        <v>90000</v>
      </c>
      <c r="O146" s="135">
        <f t="shared" si="21"/>
        <v>180000</v>
      </c>
      <c r="P146" s="137">
        <v>120</v>
      </c>
    </row>
    <row r="147" spans="1:17" ht="40.5" customHeight="1">
      <c r="A147" s="104">
        <v>121</v>
      </c>
      <c r="B147" s="105" t="s">
        <v>233</v>
      </c>
      <c r="C147" s="106" t="s">
        <v>177</v>
      </c>
      <c r="D147" s="106" t="s">
        <v>182</v>
      </c>
      <c r="E147" s="104" t="s">
        <v>389</v>
      </c>
      <c r="F147" s="104" t="s">
        <v>389</v>
      </c>
      <c r="G147" s="104">
        <v>1</v>
      </c>
      <c r="H147" s="104" t="s">
        <v>389</v>
      </c>
      <c r="I147" s="104" t="s">
        <v>389</v>
      </c>
      <c r="J147" s="104" t="s">
        <v>389</v>
      </c>
      <c r="K147" s="104">
        <v>1</v>
      </c>
      <c r="L147" s="162">
        <f t="shared" si="20"/>
        <v>16</v>
      </c>
      <c r="M147" s="162">
        <f t="shared" si="19"/>
        <v>2</v>
      </c>
      <c r="N147" s="134">
        <v>90000</v>
      </c>
      <c r="O147" s="135">
        <f t="shared" si="21"/>
        <v>180000</v>
      </c>
      <c r="P147" s="136">
        <v>121</v>
      </c>
    </row>
    <row r="148" spans="1:17" ht="40.5" customHeight="1">
      <c r="A148" s="104">
        <v>122</v>
      </c>
      <c r="B148" s="105" t="s">
        <v>234</v>
      </c>
      <c r="C148" s="106" t="s">
        <v>177</v>
      </c>
      <c r="D148" s="106" t="s">
        <v>182</v>
      </c>
      <c r="E148" s="104" t="s">
        <v>389</v>
      </c>
      <c r="F148" s="104" t="s">
        <v>389</v>
      </c>
      <c r="G148" s="104">
        <v>1</v>
      </c>
      <c r="H148" s="104" t="s">
        <v>389</v>
      </c>
      <c r="I148" s="104" t="s">
        <v>389</v>
      </c>
      <c r="J148" s="104" t="s">
        <v>389</v>
      </c>
      <c r="K148" s="104">
        <v>1</v>
      </c>
      <c r="L148" s="162">
        <f t="shared" si="20"/>
        <v>16</v>
      </c>
      <c r="M148" s="104">
        <f>SUM(E148:K148)</f>
        <v>2</v>
      </c>
      <c r="N148" s="134">
        <v>90000</v>
      </c>
      <c r="O148" s="135">
        <f t="shared" si="21"/>
        <v>180000</v>
      </c>
      <c r="P148" s="137">
        <v>122</v>
      </c>
    </row>
    <row r="149" spans="1:17" ht="40.5" customHeight="1">
      <c r="A149" s="104">
        <v>123</v>
      </c>
      <c r="B149" s="105" t="s">
        <v>235</v>
      </c>
      <c r="C149" s="106" t="s">
        <v>177</v>
      </c>
      <c r="D149" s="106" t="s">
        <v>182</v>
      </c>
      <c r="E149" s="104" t="s">
        <v>389</v>
      </c>
      <c r="F149" s="104" t="s">
        <v>389</v>
      </c>
      <c r="G149" s="104">
        <v>1</v>
      </c>
      <c r="H149" s="104" t="s">
        <v>389</v>
      </c>
      <c r="I149" s="104" t="s">
        <v>389</v>
      </c>
      <c r="J149" s="104" t="s">
        <v>389</v>
      </c>
      <c r="K149" s="104">
        <v>1</v>
      </c>
      <c r="L149" s="162">
        <f t="shared" si="20"/>
        <v>16</v>
      </c>
      <c r="M149" s="104">
        <f t="shared" ref="M149:M165" si="22">SUM(E149:K149)</f>
        <v>2</v>
      </c>
      <c r="N149" s="134">
        <v>90000</v>
      </c>
      <c r="O149" s="135">
        <f t="shared" si="21"/>
        <v>180000</v>
      </c>
      <c r="P149" s="136">
        <v>123</v>
      </c>
    </row>
    <row r="150" spans="1:17" ht="40.5" customHeight="1">
      <c r="A150" s="104">
        <v>124</v>
      </c>
      <c r="B150" s="105" t="s">
        <v>130</v>
      </c>
      <c r="C150" s="106" t="s">
        <v>177</v>
      </c>
      <c r="D150" s="106" t="s">
        <v>182</v>
      </c>
      <c r="E150" s="104" t="s">
        <v>389</v>
      </c>
      <c r="F150" s="104" t="s">
        <v>389</v>
      </c>
      <c r="G150" s="104">
        <v>1</v>
      </c>
      <c r="H150" s="104" t="s">
        <v>389</v>
      </c>
      <c r="I150" s="104" t="s">
        <v>389</v>
      </c>
      <c r="J150" s="104" t="s">
        <v>389</v>
      </c>
      <c r="K150" s="104">
        <v>1</v>
      </c>
      <c r="L150" s="162">
        <f t="shared" si="20"/>
        <v>16</v>
      </c>
      <c r="M150" s="104">
        <f t="shared" si="22"/>
        <v>2</v>
      </c>
      <c r="N150" s="134">
        <v>90000</v>
      </c>
      <c r="O150" s="135">
        <f t="shared" si="21"/>
        <v>180000</v>
      </c>
      <c r="P150" s="137">
        <v>124</v>
      </c>
    </row>
    <row r="151" spans="1:17" ht="40.5" customHeight="1">
      <c r="A151" s="104">
        <v>125</v>
      </c>
      <c r="B151" s="105" t="s">
        <v>336</v>
      </c>
      <c r="C151" s="106" t="s">
        <v>177</v>
      </c>
      <c r="D151" s="106" t="s">
        <v>182</v>
      </c>
      <c r="E151" s="104" t="s">
        <v>389</v>
      </c>
      <c r="F151" s="104" t="s">
        <v>389</v>
      </c>
      <c r="G151" s="104">
        <v>1</v>
      </c>
      <c r="H151" s="104" t="s">
        <v>389</v>
      </c>
      <c r="I151" s="104" t="s">
        <v>389</v>
      </c>
      <c r="J151" s="104" t="s">
        <v>389</v>
      </c>
      <c r="K151" s="104">
        <v>1</v>
      </c>
      <c r="L151" s="162">
        <f t="shared" si="20"/>
        <v>16</v>
      </c>
      <c r="M151" s="104">
        <f t="shared" si="22"/>
        <v>2</v>
      </c>
      <c r="N151" s="134">
        <v>90000</v>
      </c>
      <c r="O151" s="135">
        <f t="shared" si="21"/>
        <v>180000</v>
      </c>
      <c r="P151" s="136">
        <v>125</v>
      </c>
    </row>
    <row r="152" spans="1:17" ht="40.5" customHeight="1">
      <c r="A152" s="104">
        <v>126</v>
      </c>
      <c r="B152" s="105" t="s">
        <v>225</v>
      </c>
      <c r="C152" s="106" t="s">
        <v>177</v>
      </c>
      <c r="D152" s="106" t="s">
        <v>182</v>
      </c>
      <c r="E152" s="104" t="s">
        <v>389</v>
      </c>
      <c r="F152" s="104" t="s">
        <v>389</v>
      </c>
      <c r="G152" s="104">
        <v>1</v>
      </c>
      <c r="H152" s="104" t="s">
        <v>389</v>
      </c>
      <c r="I152" s="104" t="s">
        <v>389</v>
      </c>
      <c r="J152" s="104" t="s">
        <v>389</v>
      </c>
      <c r="K152" s="104">
        <v>1</v>
      </c>
      <c r="L152" s="162">
        <f t="shared" si="20"/>
        <v>16</v>
      </c>
      <c r="M152" s="104">
        <f t="shared" si="22"/>
        <v>2</v>
      </c>
      <c r="N152" s="134">
        <v>90000</v>
      </c>
      <c r="O152" s="135">
        <f t="shared" si="21"/>
        <v>180000</v>
      </c>
      <c r="P152" s="137">
        <v>126</v>
      </c>
    </row>
    <row r="153" spans="1:17" ht="40.5" customHeight="1">
      <c r="A153" s="104">
        <v>127</v>
      </c>
      <c r="B153" s="105" t="s">
        <v>239</v>
      </c>
      <c r="C153" s="106" t="s">
        <v>177</v>
      </c>
      <c r="D153" s="106" t="s">
        <v>182</v>
      </c>
      <c r="E153" s="104" t="s">
        <v>389</v>
      </c>
      <c r="F153" s="104" t="s">
        <v>389</v>
      </c>
      <c r="G153" s="104">
        <v>1</v>
      </c>
      <c r="H153" s="104" t="s">
        <v>389</v>
      </c>
      <c r="I153" s="104" t="s">
        <v>389</v>
      </c>
      <c r="J153" s="104" t="s">
        <v>389</v>
      </c>
      <c r="K153" s="104">
        <v>1</v>
      </c>
      <c r="L153" s="162">
        <f t="shared" si="20"/>
        <v>16</v>
      </c>
      <c r="M153" s="104">
        <f t="shared" si="22"/>
        <v>2</v>
      </c>
      <c r="N153" s="134">
        <v>90000</v>
      </c>
      <c r="O153" s="135">
        <f t="shared" si="21"/>
        <v>180000</v>
      </c>
      <c r="P153" s="136">
        <v>127</v>
      </c>
      <c r="Q153" s="128">
        <v>7</v>
      </c>
    </row>
    <row r="154" spans="1:17" ht="40.5" customHeight="1">
      <c r="A154" s="104">
        <v>128</v>
      </c>
      <c r="B154" s="105" t="s">
        <v>248</v>
      </c>
      <c r="C154" s="106" t="s">
        <v>177</v>
      </c>
      <c r="D154" s="106" t="s">
        <v>182</v>
      </c>
      <c r="E154" s="104" t="s">
        <v>389</v>
      </c>
      <c r="F154" s="104" t="s">
        <v>389</v>
      </c>
      <c r="G154" s="104">
        <v>1</v>
      </c>
      <c r="H154" s="104" t="s">
        <v>389</v>
      </c>
      <c r="I154" s="104" t="s">
        <v>389</v>
      </c>
      <c r="J154" s="104" t="s">
        <v>389</v>
      </c>
      <c r="K154" s="104" t="s">
        <v>389</v>
      </c>
      <c r="L154" s="162">
        <f t="shared" si="20"/>
        <v>8</v>
      </c>
      <c r="M154" s="104">
        <f t="shared" si="22"/>
        <v>1</v>
      </c>
      <c r="N154" s="134">
        <v>90000</v>
      </c>
      <c r="O154" s="135">
        <f t="shared" si="21"/>
        <v>90000</v>
      </c>
      <c r="P154" s="137">
        <v>128</v>
      </c>
      <c r="Q154" s="128">
        <v>8</v>
      </c>
    </row>
    <row r="155" spans="1:17" ht="40.5" customHeight="1">
      <c r="A155" s="104">
        <v>129</v>
      </c>
      <c r="B155" s="105" t="s">
        <v>338</v>
      </c>
      <c r="C155" s="106" t="s">
        <v>177</v>
      </c>
      <c r="D155" s="106" t="s">
        <v>182</v>
      </c>
      <c r="E155" s="104" t="s">
        <v>389</v>
      </c>
      <c r="F155" s="104" t="s">
        <v>389</v>
      </c>
      <c r="G155" s="104">
        <v>1</v>
      </c>
      <c r="H155" s="104" t="s">
        <v>389</v>
      </c>
      <c r="I155" s="104" t="s">
        <v>389</v>
      </c>
      <c r="J155" s="104" t="s">
        <v>389</v>
      </c>
      <c r="K155" s="104" t="s">
        <v>389</v>
      </c>
      <c r="L155" s="162">
        <f t="shared" si="20"/>
        <v>8</v>
      </c>
      <c r="M155" s="104">
        <f t="shared" si="22"/>
        <v>1</v>
      </c>
      <c r="N155" s="134">
        <v>90000</v>
      </c>
      <c r="O155" s="135">
        <f t="shared" si="21"/>
        <v>90000</v>
      </c>
      <c r="P155" s="136">
        <v>129</v>
      </c>
    </row>
    <row r="156" spans="1:17" ht="40.5" customHeight="1">
      <c r="A156" s="104">
        <v>130</v>
      </c>
      <c r="B156" s="105" t="s">
        <v>339</v>
      </c>
      <c r="C156" s="106" t="s">
        <v>177</v>
      </c>
      <c r="D156" s="106" t="s">
        <v>182</v>
      </c>
      <c r="E156" s="104" t="s">
        <v>389</v>
      </c>
      <c r="F156" s="104" t="s">
        <v>389</v>
      </c>
      <c r="G156" s="104">
        <v>1</v>
      </c>
      <c r="H156" s="104" t="s">
        <v>389</v>
      </c>
      <c r="I156" s="104" t="s">
        <v>389</v>
      </c>
      <c r="J156" s="104" t="s">
        <v>389</v>
      </c>
      <c r="K156" s="104" t="s">
        <v>389</v>
      </c>
      <c r="L156" s="162">
        <f t="shared" si="20"/>
        <v>8</v>
      </c>
      <c r="M156" s="104">
        <f t="shared" si="22"/>
        <v>1</v>
      </c>
      <c r="N156" s="134">
        <v>90000</v>
      </c>
      <c r="O156" s="135">
        <f t="shared" si="21"/>
        <v>90000</v>
      </c>
      <c r="P156" s="137">
        <v>130</v>
      </c>
    </row>
    <row r="157" spans="1:17" ht="40.5" customHeight="1">
      <c r="A157" s="104">
        <v>131</v>
      </c>
      <c r="B157" s="105" t="s">
        <v>237</v>
      </c>
      <c r="C157" s="106" t="s">
        <v>177</v>
      </c>
      <c r="D157" s="106" t="s">
        <v>182</v>
      </c>
      <c r="E157" s="104" t="s">
        <v>389</v>
      </c>
      <c r="F157" s="104" t="s">
        <v>389</v>
      </c>
      <c r="G157" s="104">
        <v>1</v>
      </c>
      <c r="H157" s="104" t="s">
        <v>389</v>
      </c>
      <c r="I157" s="104" t="s">
        <v>389</v>
      </c>
      <c r="J157" s="104" t="s">
        <v>389</v>
      </c>
      <c r="K157" s="104" t="s">
        <v>389</v>
      </c>
      <c r="L157" s="162">
        <f t="shared" si="20"/>
        <v>8</v>
      </c>
      <c r="M157" s="104">
        <f t="shared" si="22"/>
        <v>1</v>
      </c>
      <c r="N157" s="134">
        <v>90000</v>
      </c>
      <c r="O157" s="135">
        <f t="shared" si="21"/>
        <v>90000</v>
      </c>
      <c r="P157" s="136">
        <v>131</v>
      </c>
      <c r="Q157" s="132"/>
    </row>
    <row r="158" spans="1:17" ht="40.5" customHeight="1">
      <c r="A158" s="104">
        <v>132</v>
      </c>
      <c r="B158" s="105" t="s">
        <v>240</v>
      </c>
      <c r="C158" s="106" t="s">
        <v>177</v>
      </c>
      <c r="D158" s="106" t="s">
        <v>182</v>
      </c>
      <c r="E158" s="104" t="s">
        <v>389</v>
      </c>
      <c r="F158" s="104" t="s">
        <v>389</v>
      </c>
      <c r="G158" s="104">
        <v>1</v>
      </c>
      <c r="H158" s="104" t="s">
        <v>389</v>
      </c>
      <c r="I158" s="104" t="s">
        <v>389</v>
      </c>
      <c r="J158" s="104" t="s">
        <v>389</v>
      </c>
      <c r="K158" s="104" t="s">
        <v>389</v>
      </c>
      <c r="L158" s="162">
        <f t="shared" si="20"/>
        <v>8</v>
      </c>
      <c r="M158" s="104">
        <f t="shared" si="22"/>
        <v>1</v>
      </c>
      <c r="N158" s="134">
        <v>90000</v>
      </c>
      <c r="O158" s="135">
        <f t="shared" si="21"/>
        <v>90000</v>
      </c>
      <c r="P158" s="137">
        <v>132</v>
      </c>
    </row>
    <row r="159" spans="1:17" ht="40.5" customHeight="1">
      <c r="A159" s="104">
        <v>133</v>
      </c>
      <c r="B159" s="105" t="s">
        <v>241</v>
      </c>
      <c r="C159" s="106" t="s">
        <v>177</v>
      </c>
      <c r="D159" s="106" t="s">
        <v>182</v>
      </c>
      <c r="E159" s="104" t="s">
        <v>389</v>
      </c>
      <c r="F159" s="104" t="s">
        <v>389</v>
      </c>
      <c r="G159" s="104">
        <v>1</v>
      </c>
      <c r="H159" s="104" t="s">
        <v>389</v>
      </c>
      <c r="I159" s="104" t="s">
        <v>389</v>
      </c>
      <c r="J159" s="104" t="s">
        <v>389</v>
      </c>
      <c r="K159" s="104" t="s">
        <v>389</v>
      </c>
      <c r="L159" s="162">
        <f t="shared" si="20"/>
        <v>8</v>
      </c>
      <c r="M159" s="104">
        <f t="shared" si="22"/>
        <v>1</v>
      </c>
      <c r="N159" s="134">
        <v>90000</v>
      </c>
      <c r="O159" s="135">
        <f t="shared" si="21"/>
        <v>90000</v>
      </c>
      <c r="P159" s="136">
        <v>133</v>
      </c>
    </row>
    <row r="160" spans="1:17" ht="40.5" customHeight="1">
      <c r="A160" s="143"/>
      <c r="B160" s="144"/>
      <c r="C160" s="145"/>
      <c r="D160" s="145"/>
      <c r="E160" s="143"/>
      <c r="F160" s="143"/>
      <c r="G160" s="143"/>
      <c r="H160" s="143"/>
      <c r="I160" s="143"/>
      <c r="J160" s="143"/>
      <c r="K160" s="143"/>
      <c r="L160" s="143"/>
      <c r="M160" s="143"/>
      <c r="N160" s="146"/>
      <c r="O160" s="147"/>
      <c r="P160" s="148"/>
    </row>
    <row r="161" spans="1:17" ht="40.5" customHeight="1">
      <c r="A161" s="155"/>
      <c r="B161" s="156"/>
      <c r="C161" s="157"/>
      <c r="D161" s="157"/>
      <c r="E161" s="155"/>
      <c r="F161" s="155"/>
      <c r="G161" s="155"/>
      <c r="H161" s="155"/>
      <c r="I161" s="155"/>
      <c r="J161" s="155"/>
      <c r="K161" s="155"/>
      <c r="L161" s="155"/>
      <c r="M161" s="155"/>
      <c r="N161" s="158"/>
      <c r="O161" s="159"/>
      <c r="P161" s="160"/>
    </row>
    <row r="162" spans="1:17" ht="40.5" customHeight="1">
      <c r="A162" s="104">
        <v>134</v>
      </c>
      <c r="B162" s="105" t="s">
        <v>250</v>
      </c>
      <c r="C162" s="106" t="s">
        <v>177</v>
      </c>
      <c r="D162" s="106" t="s">
        <v>182</v>
      </c>
      <c r="E162" s="104" t="s">
        <v>389</v>
      </c>
      <c r="F162" s="104" t="s">
        <v>389</v>
      </c>
      <c r="G162" s="104">
        <v>1</v>
      </c>
      <c r="H162" s="104" t="s">
        <v>389</v>
      </c>
      <c r="I162" s="104" t="s">
        <v>389</v>
      </c>
      <c r="J162" s="104" t="s">
        <v>389</v>
      </c>
      <c r="K162" s="104" t="s">
        <v>389</v>
      </c>
      <c r="L162" s="104">
        <f>M162*8</f>
        <v>8</v>
      </c>
      <c r="M162" s="104">
        <f t="shared" si="22"/>
        <v>1</v>
      </c>
      <c r="N162" s="134">
        <v>90000</v>
      </c>
      <c r="O162" s="135">
        <f>M162*N162</f>
        <v>90000</v>
      </c>
      <c r="P162" s="167">
        <v>134</v>
      </c>
    </row>
    <row r="163" spans="1:17" ht="40.5" customHeight="1">
      <c r="A163" s="104">
        <v>135</v>
      </c>
      <c r="B163" s="105" t="s">
        <v>340</v>
      </c>
      <c r="C163" s="106" t="s">
        <v>177</v>
      </c>
      <c r="D163" s="106" t="s">
        <v>182</v>
      </c>
      <c r="E163" s="104" t="s">
        <v>389</v>
      </c>
      <c r="F163" s="104" t="s">
        <v>389</v>
      </c>
      <c r="G163" s="104">
        <v>1</v>
      </c>
      <c r="H163" s="104" t="s">
        <v>389</v>
      </c>
      <c r="I163" s="104" t="s">
        <v>389</v>
      </c>
      <c r="J163" s="104" t="s">
        <v>389</v>
      </c>
      <c r="K163" s="104" t="s">
        <v>389</v>
      </c>
      <c r="L163" s="104">
        <f t="shared" ref="L163:L179" si="23">M163*8</f>
        <v>8</v>
      </c>
      <c r="M163" s="104">
        <f t="shared" si="22"/>
        <v>1</v>
      </c>
      <c r="N163" s="134">
        <v>90000</v>
      </c>
      <c r="O163" s="135">
        <f t="shared" ref="O163:O179" si="24">M163*N163</f>
        <v>90000</v>
      </c>
      <c r="P163" s="137">
        <v>135</v>
      </c>
    </row>
    <row r="164" spans="1:17" ht="40.5" customHeight="1">
      <c r="A164" s="104">
        <v>136</v>
      </c>
      <c r="B164" s="105" t="s">
        <v>176</v>
      </c>
      <c r="C164" s="106" t="s">
        <v>177</v>
      </c>
      <c r="D164" s="106" t="s">
        <v>182</v>
      </c>
      <c r="E164" s="104" t="s">
        <v>389</v>
      </c>
      <c r="F164" s="104" t="s">
        <v>389</v>
      </c>
      <c r="G164" s="104">
        <v>1</v>
      </c>
      <c r="H164" s="104" t="s">
        <v>389</v>
      </c>
      <c r="I164" s="104" t="s">
        <v>389</v>
      </c>
      <c r="J164" s="104" t="s">
        <v>389</v>
      </c>
      <c r="K164" s="104" t="s">
        <v>389</v>
      </c>
      <c r="L164" s="104">
        <f t="shared" si="23"/>
        <v>8</v>
      </c>
      <c r="M164" s="104">
        <f t="shared" si="22"/>
        <v>1</v>
      </c>
      <c r="N164" s="134">
        <v>90000</v>
      </c>
      <c r="O164" s="135">
        <f t="shared" si="24"/>
        <v>90000</v>
      </c>
      <c r="P164" s="167">
        <v>136</v>
      </c>
    </row>
    <row r="165" spans="1:17" ht="40.5" customHeight="1">
      <c r="A165" s="104">
        <v>137</v>
      </c>
      <c r="B165" s="105" t="s">
        <v>244</v>
      </c>
      <c r="C165" s="106" t="s">
        <v>177</v>
      </c>
      <c r="D165" s="106" t="s">
        <v>182</v>
      </c>
      <c r="E165" s="104" t="s">
        <v>389</v>
      </c>
      <c r="F165" s="104" t="s">
        <v>389</v>
      </c>
      <c r="G165" s="104">
        <v>1</v>
      </c>
      <c r="H165" s="104" t="s">
        <v>389</v>
      </c>
      <c r="I165" s="104" t="s">
        <v>389</v>
      </c>
      <c r="J165" s="104" t="s">
        <v>389</v>
      </c>
      <c r="K165" s="104" t="s">
        <v>389</v>
      </c>
      <c r="L165" s="104">
        <f t="shared" si="23"/>
        <v>8</v>
      </c>
      <c r="M165" s="104">
        <f t="shared" si="22"/>
        <v>1</v>
      </c>
      <c r="N165" s="134">
        <v>90000</v>
      </c>
      <c r="O165" s="135">
        <f t="shared" si="24"/>
        <v>90000</v>
      </c>
      <c r="P165" s="137">
        <v>137</v>
      </c>
    </row>
    <row r="166" spans="1:17" ht="40.5" customHeight="1">
      <c r="A166" s="104">
        <v>138</v>
      </c>
      <c r="B166" s="105" t="s">
        <v>246</v>
      </c>
      <c r="C166" s="164" t="s">
        <v>177</v>
      </c>
      <c r="D166" s="164" t="s">
        <v>182</v>
      </c>
      <c r="E166" s="104" t="s">
        <v>389</v>
      </c>
      <c r="F166" s="104" t="s">
        <v>389</v>
      </c>
      <c r="G166" s="104">
        <v>1</v>
      </c>
      <c r="H166" s="104" t="s">
        <v>389</v>
      </c>
      <c r="I166" s="104" t="s">
        <v>389</v>
      </c>
      <c r="J166" s="104" t="s">
        <v>389</v>
      </c>
      <c r="K166" s="104" t="s">
        <v>389</v>
      </c>
      <c r="L166" s="104">
        <f t="shared" si="23"/>
        <v>8</v>
      </c>
      <c r="M166" s="104">
        <f>SUM(E166:K166)</f>
        <v>1</v>
      </c>
      <c r="N166" s="134">
        <v>90000</v>
      </c>
      <c r="O166" s="135">
        <f t="shared" si="24"/>
        <v>90000</v>
      </c>
      <c r="P166" s="167">
        <v>138</v>
      </c>
    </row>
    <row r="167" spans="1:17" ht="40.5" customHeight="1">
      <c r="A167" s="104">
        <v>139</v>
      </c>
      <c r="B167" s="105" t="s">
        <v>253</v>
      </c>
      <c r="C167" s="106" t="s">
        <v>177</v>
      </c>
      <c r="D167" s="106" t="s">
        <v>182</v>
      </c>
      <c r="E167" s="104" t="s">
        <v>389</v>
      </c>
      <c r="F167" s="104" t="s">
        <v>389</v>
      </c>
      <c r="G167" s="104">
        <v>1</v>
      </c>
      <c r="H167" s="104" t="s">
        <v>389</v>
      </c>
      <c r="I167" s="104" t="s">
        <v>389</v>
      </c>
      <c r="J167" s="104" t="s">
        <v>389</v>
      </c>
      <c r="K167" s="104" t="s">
        <v>389</v>
      </c>
      <c r="L167" s="104">
        <f t="shared" si="23"/>
        <v>8</v>
      </c>
      <c r="M167" s="162">
        <f t="shared" ref="M167:M183" si="25">SUM(E167:K167)</f>
        <v>1</v>
      </c>
      <c r="N167" s="134">
        <v>90000</v>
      </c>
      <c r="O167" s="135">
        <f t="shared" si="24"/>
        <v>90000</v>
      </c>
      <c r="P167" s="137">
        <v>139</v>
      </c>
    </row>
    <row r="168" spans="1:17" ht="40.5" customHeight="1">
      <c r="A168" s="104">
        <v>140</v>
      </c>
      <c r="B168" s="105" t="s">
        <v>260</v>
      </c>
      <c r="C168" s="106" t="s">
        <v>177</v>
      </c>
      <c r="D168" s="106" t="s">
        <v>182</v>
      </c>
      <c r="E168" s="104" t="s">
        <v>389</v>
      </c>
      <c r="F168" s="104" t="s">
        <v>389</v>
      </c>
      <c r="G168" s="104">
        <v>1</v>
      </c>
      <c r="H168" s="104" t="s">
        <v>389</v>
      </c>
      <c r="I168" s="104" t="s">
        <v>389</v>
      </c>
      <c r="J168" s="104" t="s">
        <v>389</v>
      </c>
      <c r="K168" s="104" t="s">
        <v>389</v>
      </c>
      <c r="L168" s="104">
        <f t="shared" si="23"/>
        <v>8</v>
      </c>
      <c r="M168" s="162">
        <f t="shared" si="25"/>
        <v>1</v>
      </c>
      <c r="N168" s="134">
        <v>90000</v>
      </c>
      <c r="O168" s="135">
        <f t="shared" si="24"/>
        <v>90000</v>
      </c>
      <c r="P168" s="167">
        <v>140</v>
      </c>
    </row>
    <row r="169" spans="1:17" ht="40.5" customHeight="1">
      <c r="A169" s="104">
        <v>141</v>
      </c>
      <c r="B169" s="105" t="s">
        <v>236</v>
      </c>
      <c r="C169" s="106" t="s">
        <v>177</v>
      </c>
      <c r="D169" s="106" t="s">
        <v>182</v>
      </c>
      <c r="E169" s="104" t="s">
        <v>389</v>
      </c>
      <c r="F169" s="104" t="s">
        <v>389</v>
      </c>
      <c r="G169" s="104">
        <v>1</v>
      </c>
      <c r="H169" s="104" t="s">
        <v>389</v>
      </c>
      <c r="I169" s="104" t="s">
        <v>389</v>
      </c>
      <c r="J169" s="104" t="s">
        <v>389</v>
      </c>
      <c r="K169" s="104" t="s">
        <v>389</v>
      </c>
      <c r="L169" s="104">
        <f t="shared" si="23"/>
        <v>8</v>
      </c>
      <c r="M169" s="162">
        <f t="shared" si="25"/>
        <v>1</v>
      </c>
      <c r="N169" s="134">
        <v>90000</v>
      </c>
      <c r="O169" s="135">
        <f t="shared" si="24"/>
        <v>90000</v>
      </c>
      <c r="P169" s="137">
        <v>141</v>
      </c>
    </row>
    <row r="170" spans="1:17" ht="40.5" customHeight="1">
      <c r="A170" s="104">
        <v>142</v>
      </c>
      <c r="B170" s="105" t="s">
        <v>252</v>
      </c>
      <c r="C170" s="106" t="s">
        <v>177</v>
      </c>
      <c r="D170" s="106" t="s">
        <v>182</v>
      </c>
      <c r="E170" s="104" t="s">
        <v>389</v>
      </c>
      <c r="F170" s="104" t="s">
        <v>389</v>
      </c>
      <c r="G170" s="104">
        <v>1</v>
      </c>
      <c r="H170" s="104" t="s">
        <v>389</v>
      </c>
      <c r="I170" s="104" t="s">
        <v>389</v>
      </c>
      <c r="J170" s="104" t="s">
        <v>389</v>
      </c>
      <c r="K170" s="104" t="s">
        <v>389</v>
      </c>
      <c r="L170" s="104">
        <f t="shared" si="23"/>
        <v>8</v>
      </c>
      <c r="M170" s="162">
        <f t="shared" si="25"/>
        <v>1</v>
      </c>
      <c r="N170" s="134">
        <v>90000</v>
      </c>
      <c r="O170" s="135">
        <f t="shared" si="24"/>
        <v>90000</v>
      </c>
      <c r="P170" s="167">
        <v>142</v>
      </c>
    </row>
    <row r="171" spans="1:17" ht="40.5" customHeight="1">
      <c r="A171" s="104">
        <v>143</v>
      </c>
      <c r="B171" s="105" t="s">
        <v>245</v>
      </c>
      <c r="C171" s="106" t="s">
        <v>177</v>
      </c>
      <c r="D171" s="106" t="s">
        <v>182</v>
      </c>
      <c r="E171" s="104" t="s">
        <v>389</v>
      </c>
      <c r="F171" s="104" t="s">
        <v>389</v>
      </c>
      <c r="G171" s="104">
        <v>1</v>
      </c>
      <c r="H171" s="104" t="s">
        <v>389</v>
      </c>
      <c r="I171" s="104" t="s">
        <v>389</v>
      </c>
      <c r="J171" s="104" t="s">
        <v>389</v>
      </c>
      <c r="K171" s="104" t="s">
        <v>389</v>
      </c>
      <c r="L171" s="104">
        <f t="shared" si="23"/>
        <v>8</v>
      </c>
      <c r="M171" s="162">
        <f t="shared" si="25"/>
        <v>1</v>
      </c>
      <c r="N171" s="134">
        <v>90000</v>
      </c>
      <c r="O171" s="135">
        <f t="shared" si="24"/>
        <v>90000</v>
      </c>
      <c r="P171" s="137">
        <v>143</v>
      </c>
      <c r="Q171" s="128">
        <v>8</v>
      </c>
    </row>
    <row r="172" spans="1:17" ht="40.5" customHeight="1">
      <c r="A172" s="104">
        <v>144</v>
      </c>
      <c r="B172" s="105" t="s">
        <v>249</v>
      </c>
      <c r="C172" s="106" t="s">
        <v>177</v>
      </c>
      <c r="D172" s="106" t="s">
        <v>182</v>
      </c>
      <c r="E172" s="104" t="s">
        <v>389</v>
      </c>
      <c r="F172" s="104" t="s">
        <v>389</v>
      </c>
      <c r="G172" s="104" t="s">
        <v>389</v>
      </c>
      <c r="H172" s="104">
        <v>1</v>
      </c>
      <c r="I172" s="104" t="s">
        <v>389</v>
      </c>
      <c r="J172" s="104" t="s">
        <v>389</v>
      </c>
      <c r="K172" s="104" t="s">
        <v>389</v>
      </c>
      <c r="L172" s="104">
        <f t="shared" si="23"/>
        <v>8</v>
      </c>
      <c r="M172" s="162">
        <f t="shared" si="25"/>
        <v>1</v>
      </c>
      <c r="N172" s="134">
        <v>90000</v>
      </c>
      <c r="O172" s="135">
        <f t="shared" si="24"/>
        <v>90000</v>
      </c>
      <c r="P172" s="167">
        <v>144</v>
      </c>
      <c r="Q172" s="128">
        <v>9</v>
      </c>
    </row>
    <row r="173" spans="1:17" ht="40.5" customHeight="1">
      <c r="A173" s="104">
        <v>145</v>
      </c>
      <c r="B173" s="105" t="s">
        <v>254</v>
      </c>
      <c r="C173" s="106" t="s">
        <v>177</v>
      </c>
      <c r="D173" s="106" t="s">
        <v>182</v>
      </c>
      <c r="E173" s="104" t="s">
        <v>389</v>
      </c>
      <c r="F173" s="104" t="s">
        <v>389</v>
      </c>
      <c r="G173" s="104" t="s">
        <v>389</v>
      </c>
      <c r="H173" s="104">
        <v>1</v>
      </c>
      <c r="I173" s="104" t="s">
        <v>389</v>
      </c>
      <c r="J173" s="104" t="s">
        <v>389</v>
      </c>
      <c r="K173" s="104" t="s">
        <v>389</v>
      </c>
      <c r="L173" s="104">
        <f t="shared" si="23"/>
        <v>8</v>
      </c>
      <c r="M173" s="162">
        <f t="shared" si="25"/>
        <v>1</v>
      </c>
      <c r="N173" s="134">
        <v>90000</v>
      </c>
      <c r="O173" s="135">
        <f t="shared" si="24"/>
        <v>90000</v>
      </c>
      <c r="P173" s="137">
        <v>145</v>
      </c>
    </row>
    <row r="174" spans="1:17" ht="40.5" customHeight="1">
      <c r="A174" s="104">
        <v>146</v>
      </c>
      <c r="B174" s="105" t="s">
        <v>342</v>
      </c>
      <c r="C174" s="106" t="s">
        <v>177</v>
      </c>
      <c r="D174" s="106" t="s">
        <v>182</v>
      </c>
      <c r="E174" s="104" t="s">
        <v>389</v>
      </c>
      <c r="F174" s="104" t="s">
        <v>389</v>
      </c>
      <c r="G174" s="104" t="s">
        <v>389</v>
      </c>
      <c r="H174" s="104">
        <v>1</v>
      </c>
      <c r="I174" s="104" t="s">
        <v>389</v>
      </c>
      <c r="J174" s="104" t="s">
        <v>389</v>
      </c>
      <c r="K174" s="104" t="s">
        <v>389</v>
      </c>
      <c r="L174" s="104">
        <f t="shared" si="23"/>
        <v>8</v>
      </c>
      <c r="M174" s="162">
        <f t="shared" si="25"/>
        <v>1</v>
      </c>
      <c r="N174" s="134">
        <v>90000</v>
      </c>
      <c r="O174" s="135">
        <f t="shared" si="24"/>
        <v>90000</v>
      </c>
      <c r="P174" s="167">
        <v>146</v>
      </c>
    </row>
    <row r="175" spans="1:17" ht="40.5" customHeight="1">
      <c r="A175" s="104">
        <v>147</v>
      </c>
      <c r="B175" s="105" t="s">
        <v>343</v>
      </c>
      <c r="C175" s="106" t="s">
        <v>177</v>
      </c>
      <c r="D175" s="106" t="s">
        <v>182</v>
      </c>
      <c r="E175" s="104" t="s">
        <v>389</v>
      </c>
      <c r="F175" s="104" t="s">
        <v>389</v>
      </c>
      <c r="G175" s="104" t="s">
        <v>389</v>
      </c>
      <c r="H175" s="104">
        <v>1</v>
      </c>
      <c r="I175" s="104" t="s">
        <v>389</v>
      </c>
      <c r="J175" s="104" t="s">
        <v>389</v>
      </c>
      <c r="K175" s="104" t="s">
        <v>389</v>
      </c>
      <c r="L175" s="104">
        <f t="shared" si="23"/>
        <v>8</v>
      </c>
      <c r="M175" s="162">
        <f t="shared" si="25"/>
        <v>1</v>
      </c>
      <c r="N175" s="134">
        <v>90000</v>
      </c>
      <c r="O175" s="135">
        <f t="shared" si="24"/>
        <v>90000</v>
      </c>
      <c r="P175" s="137">
        <v>147</v>
      </c>
    </row>
    <row r="176" spans="1:17" ht="40.5" customHeight="1">
      <c r="A176" s="104">
        <v>148</v>
      </c>
      <c r="B176" s="105" t="s">
        <v>257</v>
      </c>
      <c r="C176" s="106" t="s">
        <v>177</v>
      </c>
      <c r="D176" s="106" t="s">
        <v>182</v>
      </c>
      <c r="E176" s="104" t="s">
        <v>389</v>
      </c>
      <c r="F176" s="104" t="s">
        <v>389</v>
      </c>
      <c r="G176" s="104" t="s">
        <v>389</v>
      </c>
      <c r="H176" s="104">
        <v>1</v>
      </c>
      <c r="I176" s="104" t="s">
        <v>389</v>
      </c>
      <c r="J176" s="104" t="s">
        <v>389</v>
      </c>
      <c r="K176" s="104" t="s">
        <v>389</v>
      </c>
      <c r="L176" s="104">
        <f t="shared" si="23"/>
        <v>8</v>
      </c>
      <c r="M176" s="162">
        <f t="shared" si="25"/>
        <v>1</v>
      </c>
      <c r="N176" s="134">
        <v>90000</v>
      </c>
      <c r="O176" s="135">
        <f t="shared" si="24"/>
        <v>90000</v>
      </c>
      <c r="P176" s="167">
        <v>148</v>
      </c>
    </row>
    <row r="177" spans="1:17" ht="40.5" customHeight="1">
      <c r="A177" s="104">
        <v>149</v>
      </c>
      <c r="B177" s="105" t="s">
        <v>258</v>
      </c>
      <c r="C177" s="106" t="s">
        <v>177</v>
      </c>
      <c r="D177" s="106" t="s">
        <v>182</v>
      </c>
      <c r="E177" s="104" t="s">
        <v>389</v>
      </c>
      <c r="F177" s="104" t="s">
        <v>389</v>
      </c>
      <c r="G177" s="104" t="s">
        <v>389</v>
      </c>
      <c r="H177" s="104">
        <v>1</v>
      </c>
      <c r="I177" s="104" t="s">
        <v>389</v>
      </c>
      <c r="J177" s="104" t="s">
        <v>389</v>
      </c>
      <c r="K177" s="104" t="s">
        <v>389</v>
      </c>
      <c r="L177" s="104">
        <f t="shared" si="23"/>
        <v>8</v>
      </c>
      <c r="M177" s="162">
        <f t="shared" si="25"/>
        <v>1</v>
      </c>
      <c r="N177" s="134">
        <v>90000</v>
      </c>
      <c r="O177" s="135">
        <f t="shared" si="24"/>
        <v>90000</v>
      </c>
      <c r="P177" s="137">
        <v>149</v>
      </c>
    </row>
    <row r="178" spans="1:17" ht="40.5" customHeight="1">
      <c r="A178" s="104">
        <v>150</v>
      </c>
      <c r="B178" s="105" t="s">
        <v>259</v>
      </c>
      <c r="C178" s="106" t="s">
        <v>177</v>
      </c>
      <c r="D178" s="106" t="s">
        <v>182</v>
      </c>
      <c r="E178" s="104" t="s">
        <v>389</v>
      </c>
      <c r="F178" s="104" t="s">
        <v>389</v>
      </c>
      <c r="G178" s="104" t="s">
        <v>389</v>
      </c>
      <c r="H178" s="104">
        <v>1</v>
      </c>
      <c r="I178" s="104" t="s">
        <v>389</v>
      </c>
      <c r="J178" s="104" t="s">
        <v>389</v>
      </c>
      <c r="K178" s="104" t="s">
        <v>389</v>
      </c>
      <c r="L178" s="104">
        <f t="shared" si="23"/>
        <v>8</v>
      </c>
      <c r="M178" s="162">
        <f t="shared" si="25"/>
        <v>1</v>
      </c>
      <c r="N178" s="134">
        <v>90000</v>
      </c>
      <c r="O178" s="135">
        <f t="shared" si="24"/>
        <v>90000</v>
      </c>
      <c r="P178" s="167">
        <v>150</v>
      </c>
    </row>
    <row r="179" spans="1:17" ht="40.5" customHeight="1">
      <c r="A179" s="104">
        <v>151</v>
      </c>
      <c r="B179" s="105" t="s">
        <v>116</v>
      </c>
      <c r="C179" s="106" t="s">
        <v>177</v>
      </c>
      <c r="D179" s="106" t="s">
        <v>182</v>
      </c>
      <c r="E179" s="104" t="s">
        <v>389</v>
      </c>
      <c r="F179" s="104" t="s">
        <v>389</v>
      </c>
      <c r="G179" s="104" t="s">
        <v>389</v>
      </c>
      <c r="H179" s="104">
        <v>1</v>
      </c>
      <c r="I179" s="104" t="s">
        <v>389</v>
      </c>
      <c r="J179" s="104" t="s">
        <v>389</v>
      </c>
      <c r="K179" s="104" t="s">
        <v>389</v>
      </c>
      <c r="L179" s="104">
        <f t="shared" si="23"/>
        <v>8</v>
      </c>
      <c r="M179" s="162">
        <f t="shared" si="25"/>
        <v>1</v>
      </c>
      <c r="N179" s="134">
        <v>90000</v>
      </c>
      <c r="O179" s="135">
        <f t="shared" si="24"/>
        <v>90000</v>
      </c>
      <c r="P179" s="137">
        <v>151</v>
      </c>
      <c r="Q179" s="132"/>
    </row>
    <row r="180" spans="1:17" ht="40.5" customHeight="1">
      <c r="A180" s="143"/>
      <c r="B180" s="144"/>
      <c r="C180" s="145"/>
      <c r="D180" s="145"/>
      <c r="E180" s="143"/>
      <c r="F180" s="143"/>
      <c r="G180" s="143"/>
      <c r="H180" s="143"/>
      <c r="I180" s="143"/>
      <c r="J180" s="143"/>
      <c r="K180" s="143"/>
      <c r="L180" s="143"/>
      <c r="M180" s="143"/>
      <c r="N180" s="146"/>
      <c r="O180" s="147"/>
      <c r="P180" s="148"/>
      <c r="Q180" s="132"/>
    </row>
    <row r="181" spans="1:17" ht="40.5" customHeight="1">
      <c r="A181" s="155"/>
      <c r="B181" s="156"/>
      <c r="C181" s="157"/>
      <c r="D181" s="157"/>
      <c r="E181" s="155"/>
      <c r="F181" s="155"/>
      <c r="G181" s="155"/>
      <c r="H181" s="155"/>
      <c r="I181" s="155"/>
      <c r="J181" s="155"/>
      <c r="K181" s="155"/>
      <c r="L181" s="155"/>
      <c r="M181" s="155"/>
      <c r="N181" s="158"/>
      <c r="O181" s="159"/>
      <c r="P181" s="160"/>
      <c r="Q181" s="132"/>
    </row>
    <row r="182" spans="1:17" ht="40.5" customHeight="1">
      <c r="A182" s="104">
        <v>152</v>
      </c>
      <c r="B182" s="105" t="s">
        <v>274</v>
      </c>
      <c r="C182" s="106" t="s">
        <v>177</v>
      </c>
      <c r="D182" s="106" t="s">
        <v>182</v>
      </c>
      <c r="E182" s="104" t="s">
        <v>389</v>
      </c>
      <c r="F182" s="104" t="s">
        <v>389</v>
      </c>
      <c r="G182" s="104" t="s">
        <v>389</v>
      </c>
      <c r="H182" s="104">
        <v>1</v>
      </c>
      <c r="I182" s="104" t="s">
        <v>389</v>
      </c>
      <c r="J182" s="104" t="s">
        <v>389</v>
      </c>
      <c r="K182" s="104" t="s">
        <v>389</v>
      </c>
      <c r="L182" s="162">
        <f>M182*8</f>
        <v>8</v>
      </c>
      <c r="M182" s="162">
        <f t="shared" si="25"/>
        <v>1</v>
      </c>
      <c r="N182" s="134">
        <v>90000</v>
      </c>
      <c r="O182" s="135">
        <f>M182*N182</f>
        <v>90000</v>
      </c>
      <c r="P182" s="167">
        <v>152</v>
      </c>
    </row>
    <row r="183" spans="1:17" ht="40.5" customHeight="1">
      <c r="A183" s="104">
        <v>153</v>
      </c>
      <c r="B183" s="105" t="s">
        <v>268</v>
      </c>
      <c r="C183" s="106" t="s">
        <v>177</v>
      </c>
      <c r="D183" s="106" t="s">
        <v>182</v>
      </c>
      <c r="E183" s="104" t="s">
        <v>389</v>
      </c>
      <c r="F183" s="104" t="s">
        <v>389</v>
      </c>
      <c r="G183" s="104" t="s">
        <v>389</v>
      </c>
      <c r="H183" s="104">
        <v>1</v>
      </c>
      <c r="I183" s="104" t="s">
        <v>389</v>
      </c>
      <c r="J183" s="104" t="s">
        <v>389</v>
      </c>
      <c r="K183" s="104" t="s">
        <v>389</v>
      </c>
      <c r="L183" s="162">
        <f t="shared" ref="L183:L199" si="26">M183*8</f>
        <v>8</v>
      </c>
      <c r="M183" s="104">
        <f t="shared" si="25"/>
        <v>1</v>
      </c>
      <c r="N183" s="134">
        <v>90000</v>
      </c>
      <c r="O183" s="135">
        <f t="shared" ref="O183:O199" si="27">M183*N183</f>
        <v>90000</v>
      </c>
      <c r="P183" s="137">
        <v>153</v>
      </c>
    </row>
    <row r="184" spans="1:17" ht="40.5" customHeight="1">
      <c r="A184" s="104">
        <v>154</v>
      </c>
      <c r="B184" s="163" t="s">
        <v>266</v>
      </c>
      <c r="C184" s="164" t="s">
        <v>177</v>
      </c>
      <c r="D184" s="164" t="s">
        <v>182</v>
      </c>
      <c r="E184" s="104" t="s">
        <v>389</v>
      </c>
      <c r="F184" s="104" t="s">
        <v>389</v>
      </c>
      <c r="G184" s="104" t="s">
        <v>389</v>
      </c>
      <c r="H184" s="104">
        <v>1</v>
      </c>
      <c r="I184" s="104" t="s">
        <v>389</v>
      </c>
      <c r="J184" s="104" t="s">
        <v>389</v>
      </c>
      <c r="K184" s="104" t="s">
        <v>389</v>
      </c>
      <c r="L184" s="162">
        <f t="shared" si="26"/>
        <v>8</v>
      </c>
      <c r="M184" s="162">
        <f>SUM(E184:K184)</f>
        <v>1</v>
      </c>
      <c r="N184" s="165">
        <v>90000</v>
      </c>
      <c r="O184" s="135">
        <f t="shared" si="27"/>
        <v>90000</v>
      </c>
      <c r="P184" s="167">
        <v>154</v>
      </c>
    </row>
    <row r="185" spans="1:17" ht="40.5" customHeight="1">
      <c r="A185" s="104">
        <v>155</v>
      </c>
      <c r="B185" s="105" t="s">
        <v>345</v>
      </c>
      <c r="C185" s="106" t="s">
        <v>177</v>
      </c>
      <c r="D185" s="106" t="s">
        <v>182</v>
      </c>
      <c r="E185" s="104" t="s">
        <v>389</v>
      </c>
      <c r="F185" s="104" t="s">
        <v>389</v>
      </c>
      <c r="G185" s="104" t="s">
        <v>389</v>
      </c>
      <c r="H185" s="104">
        <v>1</v>
      </c>
      <c r="I185" s="104" t="s">
        <v>389</v>
      </c>
      <c r="J185" s="104" t="s">
        <v>389</v>
      </c>
      <c r="K185" s="104" t="s">
        <v>389</v>
      </c>
      <c r="L185" s="162">
        <f t="shared" si="26"/>
        <v>8</v>
      </c>
      <c r="M185" s="162">
        <f t="shared" ref="M185:M198" si="28">SUM(E185:K185)</f>
        <v>1</v>
      </c>
      <c r="N185" s="134">
        <v>90000</v>
      </c>
      <c r="O185" s="135">
        <f t="shared" si="27"/>
        <v>90000</v>
      </c>
      <c r="P185" s="137">
        <v>155</v>
      </c>
    </row>
    <row r="186" spans="1:17" ht="40.5" customHeight="1">
      <c r="A186" s="104">
        <v>156</v>
      </c>
      <c r="B186" s="105" t="s">
        <v>263</v>
      </c>
      <c r="C186" s="106" t="s">
        <v>177</v>
      </c>
      <c r="D186" s="106" t="s">
        <v>182</v>
      </c>
      <c r="E186" s="104" t="s">
        <v>389</v>
      </c>
      <c r="F186" s="104" t="s">
        <v>389</v>
      </c>
      <c r="G186" s="104" t="s">
        <v>389</v>
      </c>
      <c r="H186" s="104">
        <v>1</v>
      </c>
      <c r="I186" s="104" t="s">
        <v>389</v>
      </c>
      <c r="J186" s="104" t="s">
        <v>389</v>
      </c>
      <c r="K186" s="104" t="s">
        <v>389</v>
      </c>
      <c r="L186" s="162">
        <f t="shared" si="26"/>
        <v>8</v>
      </c>
      <c r="M186" s="162">
        <f t="shared" si="28"/>
        <v>1</v>
      </c>
      <c r="N186" s="134">
        <v>90000</v>
      </c>
      <c r="O186" s="135">
        <f t="shared" si="27"/>
        <v>90000</v>
      </c>
      <c r="P186" s="167">
        <v>156</v>
      </c>
    </row>
    <row r="187" spans="1:17" ht="40.5" customHeight="1">
      <c r="A187" s="104">
        <v>157</v>
      </c>
      <c r="B187" s="105" t="s">
        <v>264</v>
      </c>
      <c r="C187" s="106" t="s">
        <v>177</v>
      </c>
      <c r="D187" s="106" t="s">
        <v>182</v>
      </c>
      <c r="E187" s="104" t="s">
        <v>389</v>
      </c>
      <c r="F187" s="104" t="s">
        <v>389</v>
      </c>
      <c r="G187" s="104" t="s">
        <v>389</v>
      </c>
      <c r="H187" s="104">
        <v>1</v>
      </c>
      <c r="I187" s="104" t="s">
        <v>389</v>
      </c>
      <c r="J187" s="104" t="s">
        <v>389</v>
      </c>
      <c r="K187" s="104" t="s">
        <v>389</v>
      </c>
      <c r="L187" s="162">
        <f t="shared" si="26"/>
        <v>8</v>
      </c>
      <c r="M187" s="162">
        <f t="shared" si="28"/>
        <v>1</v>
      </c>
      <c r="N187" s="134">
        <v>90000</v>
      </c>
      <c r="O187" s="135">
        <f t="shared" si="27"/>
        <v>90000</v>
      </c>
      <c r="P187" s="137">
        <v>157</v>
      </c>
    </row>
    <row r="188" spans="1:17" ht="40.5" customHeight="1">
      <c r="A188" s="104">
        <v>158</v>
      </c>
      <c r="B188" s="105" t="s">
        <v>262</v>
      </c>
      <c r="C188" s="106" t="s">
        <v>177</v>
      </c>
      <c r="D188" s="106" t="s">
        <v>182</v>
      </c>
      <c r="E188" s="104" t="s">
        <v>389</v>
      </c>
      <c r="F188" s="104" t="s">
        <v>389</v>
      </c>
      <c r="G188" s="104" t="s">
        <v>389</v>
      </c>
      <c r="H188" s="104">
        <v>1</v>
      </c>
      <c r="I188" s="104" t="s">
        <v>389</v>
      </c>
      <c r="J188" s="104" t="s">
        <v>389</v>
      </c>
      <c r="K188" s="104" t="s">
        <v>389</v>
      </c>
      <c r="L188" s="162">
        <f t="shared" si="26"/>
        <v>8</v>
      </c>
      <c r="M188" s="162">
        <f t="shared" si="28"/>
        <v>1</v>
      </c>
      <c r="N188" s="134">
        <v>90000</v>
      </c>
      <c r="O188" s="135">
        <f t="shared" si="27"/>
        <v>90000</v>
      </c>
      <c r="P188" s="167">
        <v>158</v>
      </c>
    </row>
    <row r="189" spans="1:17" ht="40.5" customHeight="1">
      <c r="A189" s="104">
        <v>159</v>
      </c>
      <c r="B189" s="105" t="s">
        <v>261</v>
      </c>
      <c r="C189" s="106" t="s">
        <v>177</v>
      </c>
      <c r="D189" s="106" t="s">
        <v>182</v>
      </c>
      <c r="E189" s="104" t="s">
        <v>389</v>
      </c>
      <c r="F189" s="104" t="s">
        <v>389</v>
      </c>
      <c r="G189" s="104" t="s">
        <v>389</v>
      </c>
      <c r="H189" s="104">
        <v>1</v>
      </c>
      <c r="I189" s="104" t="s">
        <v>389</v>
      </c>
      <c r="J189" s="104" t="s">
        <v>389</v>
      </c>
      <c r="K189" s="104" t="s">
        <v>389</v>
      </c>
      <c r="L189" s="162">
        <f t="shared" si="26"/>
        <v>8</v>
      </c>
      <c r="M189" s="162">
        <f t="shared" si="28"/>
        <v>1</v>
      </c>
      <c r="N189" s="134">
        <v>90000</v>
      </c>
      <c r="O189" s="135">
        <f t="shared" si="27"/>
        <v>90000</v>
      </c>
      <c r="P189" s="137">
        <v>159</v>
      </c>
      <c r="Q189" s="128">
        <v>9</v>
      </c>
    </row>
    <row r="190" spans="1:17" ht="40.5" customHeight="1">
      <c r="A190" s="104">
        <v>160</v>
      </c>
      <c r="B190" s="105" t="s">
        <v>269</v>
      </c>
      <c r="C190" s="106" t="s">
        <v>177</v>
      </c>
      <c r="D190" s="106" t="s">
        <v>182</v>
      </c>
      <c r="E190" s="104" t="s">
        <v>389</v>
      </c>
      <c r="F190" s="104" t="s">
        <v>389</v>
      </c>
      <c r="G190" s="104" t="s">
        <v>389</v>
      </c>
      <c r="H190" s="104">
        <v>1</v>
      </c>
      <c r="I190" s="104" t="s">
        <v>389</v>
      </c>
      <c r="J190" s="104" t="s">
        <v>389</v>
      </c>
      <c r="K190" s="104" t="s">
        <v>389</v>
      </c>
      <c r="L190" s="162">
        <f t="shared" si="26"/>
        <v>8</v>
      </c>
      <c r="M190" s="162">
        <f t="shared" si="28"/>
        <v>1</v>
      </c>
      <c r="N190" s="134">
        <v>90000</v>
      </c>
      <c r="O190" s="135">
        <f t="shared" si="27"/>
        <v>90000</v>
      </c>
      <c r="P190" s="167">
        <v>160</v>
      </c>
      <c r="Q190" s="128">
        <v>10</v>
      </c>
    </row>
    <row r="191" spans="1:17" ht="40.5" customHeight="1">
      <c r="A191" s="104">
        <v>161</v>
      </c>
      <c r="B191" s="105" t="s">
        <v>272</v>
      </c>
      <c r="C191" s="106" t="s">
        <v>177</v>
      </c>
      <c r="D191" s="106" t="s">
        <v>182</v>
      </c>
      <c r="E191" s="104" t="s">
        <v>389</v>
      </c>
      <c r="F191" s="104" t="s">
        <v>389</v>
      </c>
      <c r="G191" s="104" t="s">
        <v>389</v>
      </c>
      <c r="H191" s="104">
        <v>1</v>
      </c>
      <c r="I191" s="104" t="s">
        <v>389</v>
      </c>
      <c r="J191" s="104" t="s">
        <v>389</v>
      </c>
      <c r="K191" s="104" t="s">
        <v>389</v>
      </c>
      <c r="L191" s="162">
        <f t="shared" si="26"/>
        <v>8</v>
      </c>
      <c r="M191" s="162">
        <f t="shared" si="28"/>
        <v>1</v>
      </c>
      <c r="N191" s="134">
        <v>90000</v>
      </c>
      <c r="O191" s="135">
        <f t="shared" si="27"/>
        <v>90000</v>
      </c>
      <c r="P191" s="137">
        <v>161</v>
      </c>
    </row>
    <row r="192" spans="1:17" ht="40.5" customHeight="1">
      <c r="A192" s="104">
        <v>162</v>
      </c>
      <c r="B192" s="105" t="s">
        <v>135</v>
      </c>
      <c r="C192" s="106" t="s">
        <v>177</v>
      </c>
      <c r="D192" s="106" t="s">
        <v>182</v>
      </c>
      <c r="E192" s="104" t="s">
        <v>389</v>
      </c>
      <c r="F192" s="104" t="s">
        <v>389</v>
      </c>
      <c r="G192" s="104" t="s">
        <v>389</v>
      </c>
      <c r="H192" s="104">
        <v>1</v>
      </c>
      <c r="I192" s="104" t="s">
        <v>389</v>
      </c>
      <c r="J192" s="104" t="s">
        <v>389</v>
      </c>
      <c r="K192" s="104" t="s">
        <v>389</v>
      </c>
      <c r="L192" s="162">
        <f t="shared" si="26"/>
        <v>8</v>
      </c>
      <c r="M192" s="162">
        <f t="shared" si="28"/>
        <v>1</v>
      </c>
      <c r="N192" s="134">
        <v>90000</v>
      </c>
      <c r="O192" s="135">
        <f t="shared" si="27"/>
        <v>90000</v>
      </c>
      <c r="P192" s="167">
        <v>162</v>
      </c>
    </row>
    <row r="193" spans="1:17" ht="40.5" customHeight="1">
      <c r="A193" s="104">
        <v>163</v>
      </c>
      <c r="B193" s="105" t="s">
        <v>273</v>
      </c>
      <c r="C193" s="106" t="s">
        <v>177</v>
      </c>
      <c r="D193" s="106" t="s">
        <v>182</v>
      </c>
      <c r="E193" s="104" t="s">
        <v>389</v>
      </c>
      <c r="F193" s="104" t="s">
        <v>389</v>
      </c>
      <c r="G193" s="104" t="s">
        <v>389</v>
      </c>
      <c r="H193" s="104">
        <v>1</v>
      </c>
      <c r="I193" s="104" t="s">
        <v>389</v>
      </c>
      <c r="J193" s="104" t="s">
        <v>389</v>
      </c>
      <c r="K193" s="104" t="s">
        <v>389</v>
      </c>
      <c r="L193" s="162">
        <f t="shared" si="26"/>
        <v>8</v>
      </c>
      <c r="M193" s="162">
        <f t="shared" si="28"/>
        <v>1</v>
      </c>
      <c r="N193" s="134">
        <v>90000</v>
      </c>
      <c r="O193" s="135">
        <f t="shared" si="27"/>
        <v>90000</v>
      </c>
      <c r="P193" s="137">
        <v>163</v>
      </c>
    </row>
    <row r="194" spans="1:17" ht="40.5" customHeight="1">
      <c r="A194" s="104">
        <v>164</v>
      </c>
      <c r="B194" s="105" t="s">
        <v>270</v>
      </c>
      <c r="C194" s="106" t="s">
        <v>177</v>
      </c>
      <c r="D194" s="106" t="s">
        <v>182</v>
      </c>
      <c r="E194" s="104" t="s">
        <v>389</v>
      </c>
      <c r="F194" s="104" t="s">
        <v>389</v>
      </c>
      <c r="G194" s="104" t="s">
        <v>389</v>
      </c>
      <c r="H194" s="104">
        <v>1</v>
      </c>
      <c r="I194" s="104" t="s">
        <v>389</v>
      </c>
      <c r="J194" s="104" t="s">
        <v>389</v>
      </c>
      <c r="K194" s="104" t="s">
        <v>389</v>
      </c>
      <c r="L194" s="162">
        <f t="shared" si="26"/>
        <v>8</v>
      </c>
      <c r="M194" s="162">
        <f t="shared" si="28"/>
        <v>1</v>
      </c>
      <c r="N194" s="134">
        <v>90000</v>
      </c>
      <c r="O194" s="135">
        <f t="shared" si="27"/>
        <v>90000</v>
      </c>
      <c r="P194" s="167">
        <v>164</v>
      </c>
    </row>
    <row r="195" spans="1:17" ht="40.5" customHeight="1">
      <c r="A195" s="104">
        <v>165</v>
      </c>
      <c r="B195" s="105" t="s">
        <v>271</v>
      </c>
      <c r="C195" s="106" t="s">
        <v>177</v>
      </c>
      <c r="D195" s="106" t="s">
        <v>182</v>
      </c>
      <c r="E195" s="104" t="s">
        <v>389</v>
      </c>
      <c r="F195" s="104" t="s">
        <v>389</v>
      </c>
      <c r="G195" s="104" t="s">
        <v>389</v>
      </c>
      <c r="H195" s="104">
        <v>1</v>
      </c>
      <c r="I195" s="104" t="s">
        <v>389</v>
      </c>
      <c r="J195" s="104" t="s">
        <v>389</v>
      </c>
      <c r="K195" s="104" t="s">
        <v>389</v>
      </c>
      <c r="L195" s="162">
        <f t="shared" si="26"/>
        <v>8</v>
      </c>
      <c r="M195" s="162">
        <f t="shared" si="28"/>
        <v>1</v>
      </c>
      <c r="N195" s="134">
        <v>90000</v>
      </c>
      <c r="O195" s="135">
        <f t="shared" si="27"/>
        <v>90000</v>
      </c>
      <c r="P195" s="137">
        <v>165</v>
      </c>
    </row>
    <row r="196" spans="1:17" ht="40.5" customHeight="1">
      <c r="A196" s="104">
        <v>166</v>
      </c>
      <c r="B196" s="105" t="s">
        <v>278</v>
      </c>
      <c r="C196" s="106" t="s">
        <v>177</v>
      </c>
      <c r="D196" s="106" t="s">
        <v>182</v>
      </c>
      <c r="E196" s="104" t="s">
        <v>389</v>
      </c>
      <c r="F196" s="104" t="s">
        <v>389</v>
      </c>
      <c r="G196" s="104" t="s">
        <v>389</v>
      </c>
      <c r="H196" s="104">
        <v>1</v>
      </c>
      <c r="I196" s="104" t="s">
        <v>389</v>
      </c>
      <c r="J196" s="104" t="s">
        <v>389</v>
      </c>
      <c r="K196" s="104" t="s">
        <v>389</v>
      </c>
      <c r="L196" s="162">
        <f t="shared" si="26"/>
        <v>8</v>
      </c>
      <c r="M196" s="162">
        <f t="shared" si="28"/>
        <v>1</v>
      </c>
      <c r="N196" s="134">
        <v>90000</v>
      </c>
      <c r="O196" s="135">
        <f t="shared" si="27"/>
        <v>90000</v>
      </c>
      <c r="P196" s="167">
        <v>166</v>
      </c>
    </row>
    <row r="197" spans="1:17" ht="40.5" customHeight="1">
      <c r="A197" s="104">
        <v>167</v>
      </c>
      <c r="B197" s="105" t="s">
        <v>212</v>
      </c>
      <c r="C197" s="106" t="s">
        <v>177</v>
      </c>
      <c r="D197" s="106" t="s">
        <v>182</v>
      </c>
      <c r="E197" s="104" t="s">
        <v>389</v>
      </c>
      <c r="F197" s="104" t="s">
        <v>389</v>
      </c>
      <c r="G197" s="104" t="s">
        <v>389</v>
      </c>
      <c r="H197" s="104">
        <v>1</v>
      </c>
      <c r="I197" s="104" t="s">
        <v>389</v>
      </c>
      <c r="J197" s="104" t="s">
        <v>389</v>
      </c>
      <c r="K197" s="104" t="s">
        <v>389</v>
      </c>
      <c r="L197" s="162">
        <f t="shared" si="26"/>
        <v>8</v>
      </c>
      <c r="M197" s="162">
        <f t="shared" si="28"/>
        <v>1</v>
      </c>
      <c r="N197" s="134">
        <v>90000</v>
      </c>
      <c r="O197" s="135">
        <f t="shared" si="27"/>
        <v>90000</v>
      </c>
      <c r="P197" s="137">
        <v>167</v>
      </c>
    </row>
    <row r="198" spans="1:17" ht="40.5" customHeight="1">
      <c r="A198" s="104">
        <v>168</v>
      </c>
      <c r="B198" s="105" t="s">
        <v>347</v>
      </c>
      <c r="C198" s="106" t="s">
        <v>177</v>
      </c>
      <c r="D198" s="106" t="s">
        <v>182</v>
      </c>
      <c r="E198" s="104" t="s">
        <v>389</v>
      </c>
      <c r="F198" s="104" t="s">
        <v>389</v>
      </c>
      <c r="G198" s="104" t="s">
        <v>389</v>
      </c>
      <c r="H198" s="104">
        <v>1</v>
      </c>
      <c r="I198" s="104" t="s">
        <v>389</v>
      </c>
      <c r="J198" s="104" t="s">
        <v>389</v>
      </c>
      <c r="K198" s="104" t="s">
        <v>389</v>
      </c>
      <c r="L198" s="162">
        <f t="shared" si="26"/>
        <v>8</v>
      </c>
      <c r="M198" s="162">
        <f t="shared" si="28"/>
        <v>1</v>
      </c>
      <c r="N198" s="134">
        <v>90000</v>
      </c>
      <c r="O198" s="135">
        <f t="shared" si="27"/>
        <v>90000</v>
      </c>
      <c r="P198" s="167">
        <v>168</v>
      </c>
    </row>
    <row r="199" spans="1:17" ht="40.5" customHeight="1">
      <c r="A199" s="104">
        <v>169</v>
      </c>
      <c r="B199" s="105" t="s">
        <v>348</v>
      </c>
      <c r="C199" s="140" t="s">
        <v>177</v>
      </c>
      <c r="D199" s="140" t="s">
        <v>182</v>
      </c>
      <c r="E199" s="104" t="s">
        <v>389</v>
      </c>
      <c r="F199" s="104" t="s">
        <v>389</v>
      </c>
      <c r="G199" s="104" t="s">
        <v>389</v>
      </c>
      <c r="H199" s="104">
        <v>1</v>
      </c>
      <c r="I199" s="104" t="s">
        <v>389</v>
      </c>
      <c r="J199" s="104" t="s">
        <v>389</v>
      </c>
      <c r="K199" s="104" t="s">
        <v>389</v>
      </c>
      <c r="L199" s="162">
        <f t="shared" si="26"/>
        <v>8</v>
      </c>
      <c r="M199" s="162">
        <f>SUM(E199:K199)</f>
        <v>1</v>
      </c>
      <c r="N199" s="142">
        <v>90000</v>
      </c>
      <c r="O199" s="135">
        <f t="shared" si="27"/>
        <v>90000</v>
      </c>
      <c r="P199" s="137">
        <v>169</v>
      </c>
      <c r="Q199" s="132"/>
    </row>
    <row r="200" spans="1:17" ht="40.5" customHeight="1">
      <c r="A200" s="143"/>
      <c r="B200" s="144"/>
      <c r="C200" s="145"/>
      <c r="D200" s="145"/>
      <c r="E200" s="143"/>
      <c r="F200" s="143"/>
      <c r="G200" s="143"/>
      <c r="H200" s="143"/>
      <c r="I200" s="143"/>
      <c r="J200" s="143"/>
      <c r="K200" s="143"/>
      <c r="L200" s="143"/>
      <c r="M200" s="143"/>
      <c r="N200" s="146"/>
      <c r="O200" s="147"/>
      <c r="P200" s="148"/>
    </row>
    <row r="201" spans="1:17" ht="40.5" customHeight="1">
      <c r="A201" s="155"/>
      <c r="B201" s="156"/>
      <c r="C201" s="157"/>
      <c r="D201" s="157"/>
      <c r="E201" s="155"/>
      <c r="F201" s="155"/>
      <c r="G201" s="155"/>
      <c r="H201" s="155"/>
      <c r="I201" s="155"/>
      <c r="J201" s="155"/>
      <c r="K201" s="155"/>
      <c r="L201" s="155"/>
      <c r="M201" s="155"/>
      <c r="N201" s="158"/>
      <c r="O201" s="159"/>
      <c r="P201" s="160"/>
    </row>
    <row r="202" spans="1:17" ht="40.5" customHeight="1">
      <c r="A202" s="104">
        <v>170</v>
      </c>
      <c r="B202" s="105" t="s">
        <v>349</v>
      </c>
      <c r="C202" s="164" t="s">
        <v>177</v>
      </c>
      <c r="D202" s="164" t="s">
        <v>182</v>
      </c>
      <c r="E202" s="104" t="s">
        <v>389</v>
      </c>
      <c r="F202" s="104" t="s">
        <v>389</v>
      </c>
      <c r="G202" s="104" t="s">
        <v>389</v>
      </c>
      <c r="H202" s="104">
        <v>1</v>
      </c>
      <c r="I202" s="104" t="s">
        <v>389</v>
      </c>
      <c r="J202" s="104" t="s">
        <v>389</v>
      </c>
      <c r="K202" s="104" t="s">
        <v>389</v>
      </c>
      <c r="L202" s="162">
        <f t="shared" ref="L202:L207" si="29">M202*8</f>
        <v>8</v>
      </c>
      <c r="M202" s="162">
        <f t="shared" ref="M202:M207" si="30">SUM(E202:K202)</f>
        <v>1</v>
      </c>
      <c r="N202" s="165">
        <v>90000</v>
      </c>
      <c r="O202" s="166">
        <f t="shared" ref="O202:O207" si="31">M202*N202</f>
        <v>90000</v>
      </c>
      <c r="P202" s="167">
        <v>170</v>
      </c>
    </row>
    <row r="203" spans="1:17" ht="40.5" customHeight="1">
      <c r="A203" s="104">
        <v>171</v>
      </c>
      <c r="B203" s="105" t="s">
        <v>220</v>
      </c>
      <c r="C203" s="106" t="s">
        <v>177</v>
      </c>
      <c r="D203" s="106" t="s">
        <v>182</v>
      </c>
      <c r="E203" s="104" t="s">
        <v>389</v>
      </c>
      <c r="F203" s="104" t="s">
        <v>389</v>
      </c>
      <c r="G203" s="104" t="s">
        <v>389</v>
      </c>
      <c r="H203" s="104">
        <v>1</v>
      </c>
      <c r="I203" s="104" t="s">
        <v>389</v>
      </c>
      <c r="J203" s="104" t="s">
        <v>389</v>
      </c>
      <c r="K203" s="104" t="s">
        <v>389</v>
      </c>
      <c r="L203" s="162">
        <f t="shared" si="29"/>
        <v>8</v>
      </c>
      <c r="M203" s="162">
        <f t="shared" si="30"/>
        <v>1</v>
      </c>
      <c r="N203" s="134">
        <v>90000</v>
      </c>
      <c r="O203" s="166">
        <f t="shared" si="31"/>
        <v>90000</v>
      </c>
      <c r="P203" s="137">
        <v>171</v>
      </c>
    </row>
    <row r="204" spans="1:17" ht="40.5" customHeight="1">
      <c r="A204" s="104">
        <v>172</v>
      </c>
      <c r="B204" s="105" t="s">
        <v>277</v>
      </c>
      <c r="C204" s="106" t="s">
        <v>177</v>
      </c>
      <c r="D204" s="106" t="s">
        <v>182</v>
      </c>
      <c r="E204" s="104" t="s">
        <v>389</v>
      </c>
      <c r="F204" s="104" t="s">
        <v>389</v>
      </c>
      <c r="G204" s="104" t="s">
        <v>389</v>
      </c>
      <c r="H204" s="104">
        <v>1</v>
      </c>
      <c r="I204" s="104" t="s">
        <v>389</v>
      </c>
      <c r="J204" s="104" t="s">
        <v>389</v>
      </c>
      <c r="K204" s="104" t="s">
        <v>389</v>
      </c>
      <c r="L204" s="162">
        <f t="shared" si="29"/>
        <v>8</v>
      </c>
      <c r="M204" s="162">
        <f t="shared" si="30"/>
        <v>1</v>
      </c>
      <c r="N204" s="134">
        <v>90000</v>
      </c>
      <c r="O204" s="166">
        <f t="shared" si="31"/>
        <v>90000</v>
      </c>
      <c r="P204" s="167">
        <v>172</v>
      </c>
    </row>
    <row r="205" spans="1:17" ht="40.5" customHeight="1">
      <c r="A205" s="104">
        <v>173</v>
      </c>
      <c r="B205" s="105" t="s">
        <v>279</v>
      </c>
      <c r="C205" s="106" t="s">
        <v>177</v>
      </c>
      <c r="D205" s="106" t="s">
        <v>182</v>
      </c>
      <c r="E205" s="104" t="s">
        <v>389</v>
      </c>
      <c r="F205" s="104" t="s">
        <v>389</v>
      </c>
      <c r="G205" s="104" t="s">
        <v>389</v>
      </c>
      <c r="H205" s="104">
        <v>1</v>
      </c>
      <c r="I205" s="104" t="s">
        <v>389</v>
      </c>
      <c r="J205" s="104" t="s">
        <v>389</v>
      </c>
      <c r="K205" s="104" t="s">
        <v>389</v>
      </c>
      <c r="L205" s="162">
        <f t="shared" si="29"/>
        <v>8</v>
      </c>
      <c r="M205" s="162">
        <f t="shared" si="30"/>
        <v>1</v>
      </c>
      <c r="N205" s="134">
        <v>90000</v>
      </c>
      <c r="O205" s="166">
        <f t="shared" si="31"/>
        <v>90000</v>
      </c>
      <c r="P205" s="137">
        <v>173</v>
      </c>
    </row>
    <row r="206" spans="1:17" ht="40.5" customHeight="1">
      <c r="A206" s="104">
        <v>174</v>
      </c>
      <c r="B206" s="105" t="s">
        <v>280</v>
      </c>
      <c r="C206" s="106" t="s">
        <v>177</v>
      </c>
      <c r="D206" s="106" t="s">
        <v>182</v>
      </c>
      <c r="E206" s="104" t="s">
        <v>389</v>
      </c>
      <c r="F206" s="104" t="s">
        <v>389</v>
      </c>
      <c r="G206" s="104" t="s">
        <v>389</v>
      </c>
      <c r="H206" s="104">
        <v>1</v>
      </c>
      <c r="I206" s="104" t="s">
        <v>389</v>
      </c>
      <c r="J206" s="104" t="s">
        <v>389</v>
      </c>
      <c r="K206" s="104" t="s">
        <v>389</v>
      </c>
      <c r="L206" s="162">
        <f t="shared" si="29"/>
        <v>8</v>
      </c>
      <c r="M206" s="162">
        <f t="shared" si="30"/>
        <v>1</v>
      </c>
      <c r="N206" s="134">
        <v>90000</v>
      </c>
      <c r="O206" s="166">
        <f t="shared" si="31"/>
        <v>90000</v>
      </c>
      <c r="P206" s="167">
        <v>174</v>
      </c>
    </row>
    <row r="207" spans="1:17" ht="40.5" customHeight="1">
      <c r="A207" s="104">
        <v>175</v>
      </c>
      <c r="B207" s="105" t="s">
        <v>350</v>
      </c>
      <c r="C207" s="106" t="s">
        <v>177</v>
      </c>
      <c r="D207" s="106" t="s">
        <v>182</v>
      </c>
      <c r="E207" s="104" t="s">
        <v>389</v>
      </c>
      <c r="F207" s="104" t="s">
        <v>389</v>
      </c>
      <c r="G207" s="104" t="s">
        <v>389</v>
      </c>
      <c r="H207" s="104">
        <v>1</v>
      </c>
      <c r="I207" s="104" t="s">
        <v>389</v>
      </c>
      <c r="J207" s="104" t="s">
        <v>389</v>
      </c>
      <c r="K207" s="104" t="s">
        <v>389</v>
      </c>
      <c r="L207" s="162">
        <f t="shared" si="29"/>
        <v>8</v>
      </c>
      <c r="M207" s="162">
        <f t="shared" si="30"/>
        <v>1</v>
      </c>
      <c r="N207" s="134">
        <v>90000</v>
      </c>
      <c r="O207" s="166">
        <f t="shared" si="31"/>
        <v>90000</v>
      </c>
      <c r="P207" s="137">
        <v>175</v>
      </c>
    </row>
    <row r="208" spans="1:17" ht="40.5" customHeight="1">
      <c r="A208" s="104"/>
      <c r="B208" s="105"/>
      <c r="C208" s="106"/>
      <c r="D208" s="106"/>
      <c r="E208" s="162"/>
      <c r="F208" s="162"/>
      <c r="G208" s="162"/>
      <c r="H208" s="162"/>
      <c r="I208" s="162"/>
      <c r="J208" s="162"/>
      <c r="K208" s="162"/>
      <c r="L208" s="104"/>
      <c r="M208" s="162"/>
      <c r="N208" s="134"/>
      <c r="O208" s="135"/>
      <c r="P208" s="167"/>
    </row>
    <row r="209" spans="1:17" ht="40.5" customHeight="1">
      <c r="A209" s="172"/>
      <c r="B209" s="173" t="s">
        <v>108</v>
      </c>
      <c r="C209" s="173"/>
      <c r="D209" s="173"/>
      <c r="E209" s="104">
        <f>SUM(E12:E208)</f>
        <v>41</v>
      </c>
      <c r="F209" s="104">
        <f t="shared" ref="F209:M209" si="32">SUM(F12:F208)</f>
        <v>38</v>
      </c>
      <c r="G209" s="104">
        <f t="shared" si="32"/>
        <v>41</v>
      </c>
      <c r="H209" s="104">
        <f t="shared" si="32"/>
        <v>39</v>
      </c>
      <c r="I209" s="104">
        <f t="shared" si="32"/>
        <v>37</v>
      </c>
      <c r="J209" s="104">
        <f t="shared" si="32"/>
        <v>41</v>
      </c>
      <c r="K209" s="104">
        <f t="shared" si="32"/>
        <v>54</v>
      </c>
      <c r="L209" s="134">
        <f>SUM(L12:L208)</f>
        <v>2328</v>
      </c>
      <c r="M209" s="134">
        <f t="shared" si="32"/>
        <v>291</v>
      </c>
      <c r="N209" s="134"/>
      <c r="O209" s="135">
        <f>SUM(O12:O208)</f>
        <v>28440000</v>
      </c>
      <c r="P209" s="174"/>
    </row>
    <row r="210" spans="1:17" ht="40.5" customHeight="1">
      <c r="A210" s="129"/>
      <c r="B210" s="132" t="s">
        <v>13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75"/>
      <c r="P210" s="132"/>
    </row>
    <row r="211" spans="1:17" ht="40.5" customHeight="1">
      <c r="A211" s="129"/>
      <c r="B211" s="132" t="s">
        <v>57</v>
      </c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76"/>
      <c r="P211" s="132"/>
    </row>
    <row r="212" spans="1:17" ht="40.5" customHeight="1">
      <c r="A212" s="129"/>
      <c r="B212" s="132" t="s">
        <v>107</v>
      </c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1:17" ht="27.75" customHeight="1">
      <c r="A213" s="129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 t="s">
        <v>59</v>
      </c>
      <c r="O213" s="177"/>
      <c r="P213" s="132"/>
    </row>
    <row r="214" spans="1:17" ht="27.75" customHeight="1">
      <c r="A214" s="129"/>
      <c r="B214" s="132" t="s">
        <v>32</v>
      </c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 t="s">
        <v>33</v>
      </c>
      <c r="O214" s="132"/>
      <c r="P214" s="132"/>
      <c r="Q214" s="132"/>
    </row>
    <row r="215" spans="1:17" ht="27.75" customHeight="1">
      <c r="A215" s="129"/>
      <c r="B215" s="132" t="s">
        <v>19</v>
      </c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 t="s">
        <v>60</v>
      </c>
      <c r="O215" s="132"/>
      <c r="P215" s="132"/>
    </row>
    <row r="216" spans="1:17" ht="27.75" customHeight="1">
      <c r="A216" s="129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1:17" ht="27.75" customHeight="1">
      <c r="A217" s="129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1:17" ht="27.75" customHeight="1">
      <c r="A218" s="129"/>
      <c r="B218" s="132" t="s">
        <v>20</v>
      </c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 t="s">
        <v>23</v>
      </c>
      <c r="O218" s="132"/>
      <c r="P218" s="132"/>
    </row>
    <row r="219" spans="1:17" ht="40.5" customHeight="1">
      <c r="M219" s="179"/>
    </row>
    <row r="220" spans="1:17" ht="40.5" customHeight="1"/>
    <row r="221" spans="1:17" ht="40.5" customHeight="1"/>
    <row r="222" spans="1:17" ht="40.5" customHeight="1"/>
    <row r="223" spans="1:17" ht="40.5" customHeight="1"/>
    <row r="224" spans="1:17" ht="40.5" customHeight="1">
      <c r="M224" s="128">
        <f>SUBTOTAL(9,M28:M207)</f>
        <v>243</v>
      </c>
    </row>
    <row r="225" spans="17:17" ht="40.5" customHeight="1"/>
    <row r="226" spans="17:17" ht="40.5" customHeight="1"/>
    <row r="227" spans="17:17" ht="40.5" customHeight="1"/>
    <row r="228" spans="17:17" ht="40.5" customHeight="1"/>
    <row r="229" spans="17:17" ht="40.5" customHeight="1"/>
    <row r="230" spans="17:17" ht="40.5" customHeight="1"/>
    <row r="231" spans="17:17" ht="40.5" customHeight="1"/>
    <row r="232" spans="17:17" ht="40.5" customHeight="1">
      <c r="Q232" s="132" t="s">
        <v>390</v>
      </c>
    </row>
    <row r="233" spans="17:17" ht="40.5" customHeight="1">
      <c r="Q233" s="132"/>
    </row>
    <row r="234" spans="17:17" ht="40.5" customHeight="1">
      <c r="Q234" s="132"/>
    </row>
    <row r="235" spans="17:17" ht="40.5" customHeight="1">
      <c r="Q235" s="132"/>
    </row>
    <row r="236" spans="17:17" ht="40.5" customHeight="1"/>
    <row r="237" spans="17:17" ht="36.75" customHeight="1"/>
    <row r="238" spans="17:17" ht="36.75" customHeight="1"/>
    <row r="239" spans="17:17" ht="36.75" customHeight="1"/>
    <row r="240" spans="17:17" ht="36.75" customHeight="1"/>
    <row r="241" spans="13:13" ht="36.75" customHeight="1"/>
    <row r="242" spans="13:13" ht="36.75" customHeight="1"/>
    <row r="243" spans="13:13" ht="36.75" customHeight="1"/>
    <row r="244" spans="13:13" ht="36.75" customHeight="1"/>
    <row r="245" spans="13:13">
      <c r="M245" s="128">
        <f>SUBTOTAL(9,M14:M23)</f>
        <v>41</v>
      </c>
    </row>
  </sheetData>
  <mergeCells count="10">
    <mergeCell ref="N9:N10"/>
    <mergeCell ref="O9:O10"/>
    <mergeCell ref="P9:P10"/>
    <mergeCell ref="A9:A10"/>
    <mergeCell ref="B9:B10"/>
    <mergeCell ref="C9:C10"/>
    <mergeCell ref="D9:D10"/>
    <mergeCell ref="E9:K9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10000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opLeftCell="A7" zoomScale="60" zoomScaleNormal="60" workbookViewId="0">
      <selection activeCell="E11" sqref="E11"/>
    </sheetView>
  </sheetViews>
  <sheetFormatPr defaultColWidth="9" defaultRowHeight="21"/>
  <cols>
    <col min="1" max="1" width="6" style="11" customWidth="1"/>
    <col min="2" max="2" width="34.85546875" style="11" customWidth="1"/>
    <col min="3" max="3" width="20.28515625" style="11" customWidth="1"/>
    <col min="4" max="4" width="17.42578125" style="11" customWidth="1"/>
    <col min="5" max="5" width="14.5703125" style="11" customWidth="1"/>
    <col min="6" max="6" width="14.42578125" style="11" customWidth="1"/>
    <col min="7" max="8" width="17.7109375" style="11" customWidth="1"/>
    <col min="9" max="9" width="18" style="11" customWidth="1"/>
    <col min="10" max="10" width="14.42578125" style="11" customWidth="1"/>
    <col min="11" max="16384" width="9" style="11"/>
  </cols>
  <sheetData>
    <row r="1" spans="1:10">
      <c r="A1" s="293" t="s">
        <v>34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>
      <c r="A2" s="4"/>
      <c r="B2" s="4"/>
    </row>
    <row r="3" spans="1:10">
      <c r="A3" s="4" t="s">
        <v>28</v>
      </c>
      <c r="B3" s="4"/>
    </row>
    <row r="4" spans="1:10">
      <c r="A4" s="4" t="s">
        <v>29</v>
      </c>
      <c r="B4" s="4"/>
    </row>
    <row r="5" spans="1:10">
      <c r="A5" s="4" t="s">
        <v>35</v>
      </c>
      <c r="B5" s="4"/>
    </row>
    <row r="6" spans="1:10">
      <c r="A6" s="4" t="s">
        <v>36</v>
      </c>
      <c r="B6" s="4"/>
    </row>
    <row r="7" spans="1:10">
      <c r="A7" s="4" t="s">
        <v>1</v>
      </c>
      <c r="B7" s="4"/>
    </row>
    <row r="8" spans="1:10">
      <c r="A8" s="4" t="s">
        <v>2</v>
      </c>
      <c r="B8" s="4"/>
    </row>
    <row r="9" spans="1:10">
      <c r="A9" s="4" t="s">
        <v>3</v>
      </c>
      <c r="B9" s="4"/>
    </row>
    <row r="10" spans="1:10" ht="21.75" thickBot="1">
      <c r="A10" s="4"/>
      <c r="B10" s="4"/>
    </row>
    <row r="11" spans="1:10" s="12" customFormat="1" ht="72" customHeight="1">
      <c r="A11" s="6" t="s">
        <v>37</v>
      </c>
      <c r="B11" s="14" t="s">
        <v>38</v>
      </c>
      <c r="C11" s="14" t="s">
        <v>8</v>
      </c>
      <c r="D11" s="14" t="s">
        <v>39</v>
      </c>
      <c r="E11" s="14" t="s">
        <v>40</v>
      </c>
      <c r="F11" s="14" t="s">
        <v>41</v>
      </c>
      <c r="G11" s="14" t="s">
        <v>42</v>
      </c>
      <c r="H11" s="14" t="s">
        <v>43</v>
      </c>
      <c r="I11" s="14" t="s">
        <v>44</v>
      </c>
      <c r="J11" s="14" t="s">
        <v>45</v>
      </c>
    </row>
    <row r="12" spans="1:10" s="10" customFormat="1" ht="28.5" customHeight="1">
      <c r="A12" s="16" t="s">
        <v>46</v>
      </c>
      <c r="B12" s="16" t="s">
        <v>47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54</v>
      </c>
      <c r="H12" s="16" t="s">
        <v>52</v>
      </c>
      <c r="I12" s="16" t="s">
        <v>55</v>
      </c>
      <c r="J12" s="16" t="s">
        <v>53</v>
      </c>
    </row>
    <row r="13" spans="1:10">
      <c r="A13" s="15">
        <v>1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15">
        <v>2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5">
        <v>3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15">
        <v>4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5">
        <v>5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5">
        <v>6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15">
        <v>7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15">
        <v>8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15">
        <v>9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15">
        <v>10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>
      <c r="A23" s="15">
        <v>11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>
      <c r="A24" s="15">
        <v>12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5">
        <v>13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5">
        <v>14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>
      <c r="A27" s="15">
        <v>15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>
      <c r="A28" s="15">
        <v>16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>
      <c r="A29" s="15">
        <v>17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15">
        <v>18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>
      <c r="A31" s="15">
        <v>19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>
      <c r="A32" s="15">
        <v>20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>
      <c r="A33" s="15">
        <v>21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>
      <c r="A34" s="15">
        <v>22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>
      <c r="A35" s="15">
        <v>23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>
      <c r="A36" s="15">
        <v>24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>
      <c r="A37" s="15">
        <v>25</v>
      </c>
      <c r="B37" s="13"/>
      <c r="C37" s="13"/>
      <c r="D37" s="13"/>
      <c r="E37" s="13"/>
      <c r="F37" s="13"/>
      <c r="G37" s="13"/>
      <c r="H37" s="13"/>
      <c r="I37" s="13"/>
      <c r="J37" s="13"/>
    </row>
    <row r="41" spans="1:10">
      <c r="B41" s="11" t="s">
        <v>13</v>
      </c>
    </row>
    <row r="42" spans="1:10">
      <c r="B42" s="11" t="s">
        <v>57</v>
      </c>
    </row>
    <row r="43" spans="1:10">
      <c r="B43" s="11" t="s">
        <v>58</v>
      </c>
    </row>
    <row r="45" spans="1:10">
      <c r="H45" s="11" t="s">
        <v>59</v>
      </c>
    </row>
    <row r="46" spans="1:10">
      <c r="B46" s="11" t="s">
        <v>32</v>
      </c>
      <c r="H46" s="11" t="s">
        <v>33</v>
      </c>
    </row>
    <row r="47" spans="1:10">
      <c r="B47" s="11" t="s">
        <v>19</v>
      </c>
      <c r="H47" s="11" t="s">
        <v>60</v>
      </c>
    </row>
    <row r="53" spans="2:8">
      <c r="B53" s="11" t="s">
        <v>20</v>
      </c>
      <c r="H53" s="11" t="s">
        <v>23</v>
      </c>
    </row>
  </sheetData>
  <mergeCells count="1">
    <mergeCell ref="A1:J1"/>
  </mergeCells>
  <pageMargins left="0.7" right="0.7" top="0.75" bottom="0.75" header="0.3" footer="0.3"/>
  <pageSetup scale="70" orientation="landscape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D5:D9"/>
  <sheetViews>
    <sheetView workbookViewId="0">
      <selection activeCell="D10" sqref="D10"/>
    </sheetView>
  </sheetViews>
  <sheetFormatPr defaultRowHeight="15"/>
  <cols>
    <col min="4" max="4" width="18.7109375" customWidth="1"/>
  </cols>
  <sheetData>
    <row r="5" spans="4:4">
      <c r="D5" s="184">
        <f>'upah  5 '!O207</f>
        <v>34850000</v>
      </c>
    </row>
    <row r="6" spans="4:4">
      <c r="D6" s="184">
        <f>'upah 6'!O207</f>
        <v>32925000</v>
      </c>
    </row>
    <row r="7" spans="4:4">
      <c r="D7" s="184">
        <f>'UPAH 7'!O204</f>
        <v>27840000</v>
      </c>
    </row>
    <row r="8" spans="4:4">
      <c r="D8" s="184">
        <f>batal!O209</f>
        <v>28440000</v>
      </c>
    </row>
    <row r="9" spans="4:4">
      <c r="D9" s="184">
        <f>SUM(D5:D8)</f>
        <v>124055000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topLeftCell="A44" workbookViewId="0">
      <selection activeCell="E11" sqref="E11"/>
    </sheetView>
  </sheetViews>
  <sheetFormatPr defaultRowHeight="15"/>
  <cols>
    <col min="1" max="1" width="7.5703125" customWidth="1"/>
    <col min="2" max="2" width="36.5703125" customWidth="1"/>
    <col min="3" max="3" width="22.28515625" customWidth="1"/>
    <col min="4" max="4" width="13.42578125" customWidth="1"/>
    <col min="5" max="7" width="6.42578125" customWidth="1"/>
    <col min="8" max="8" width="6" customWidth="1"/>
    <col min="9" max="11" width="6.42578125" customWidth="1"/>
    <col min="12" max="12" width="11.85546875" customWidth="1"/>
    <col min="13" max="13" width="11.140625" customWidth="1"/>
    <col min="14" max="14" width="19.28515625" customWidth="1"/>
    <col min="15" max="15" width="25.85546875" customWidth="1"/>
    <col min="16" max="16" width="29.85546875" customWidth="1"/>
  </cols>
  <sheetData>
    <row r="1" spans="1:16" ht="21">
      <c r="A1" s="292" t="s">
        <v>96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ht="21">
      <c r="A2" s="4" t="s">
        <v>28</v>
      </c>
      <c r="B2" s="4"/>
      <c r="C2" s="22" t="s">
        <v>98</v>
      </c>
      <c r="D2" s="22"/>
      <c r="E2" s="22"/>
      <c r="F2" s="23"/>
      <c r="G2" s="23"/>
      <c r="H2" s="23"/>
      <c r="I2" s="11"/>
      <c r="J2" s="11"/>
      <c r="K2" s="11"/>
      <c r="L2" s="11"/>
      <c r="M2" s="11"/>
      <c r="N2" s="11"/>
      <c r="O2" s="11"/>
      <c r="P2" s="11"/>
    </row>
    <row r="3" spans="1:16" ht="21">
      <c r="A3" s="4" t="s">
        <v>29</v>
      </c>
      <c r="B3" s="4"/>
      <c r="C3" s="11" t="s">
        <v>99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1">
      <c r="A4" s="4" t="s">
        <v>35</v>
      </c>
      <c r="B4" s="4"/>
      <c r="C4" s="11" t="s">
        <v>100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21">
      <c r="A5" s="4" t="s">
        <v>36</v>
      </c>
      <c r="B5" s="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1">
      <c r="A6" s="4" t="s">
        <v>1</v>
      </c>
      <c r="B6" s="4"/>
      <c r="C6" s="11" t="s">
        <v>101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1">
      <c r="A7" s="4" t="s">
        <v>2</v>
      </c>
      <c r="B7" s="4"/>
      <c r="C7" s="11" t="s">
        <v>26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21.75" thickBot="1">
      <c r="A8" s="4" t="s">
        <v>3</v>
      </c>
      <c r="B8" s="4"/>
      <c r="C8" s="11" t="s">
        <v>102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80.25" customHeight="1">
      <c r="A9" s="298" t="s">
        <v>37</v>
      </c>
      <c r="B9" s="296" t="s">
        <v>38</v>
      </c>
      <c r="C9" s="296" t="s">
        <v>8</v>
      </c>
      <c r="D9" s="296" t="s">
        <v>39</v>
      </c>
      <c r="E9" s="294" t="s">
        <v>61</v>
      </c>
      <c r="F9" s="295"/>
      <c r="G9" s="295"/>
      <c r="H9" s="295"/>
      <c r="I9" s="295"/>
      <c r="J9" s="295"/>
      <c r="K9" s="295"/>
      <c r="L9" s="296" t="s">
        <v>80</v>
      </c>
      <c r="M9" s="296" t="s">
        <v>69</v>
      </c>
      <c r="N9" s="296" t="s">
        <v>70</v>
      </c>
      <c r="O9" s="296" t="s">
        <v>71</v>
      </c>
      <c r="P9" s="296" t="s">
        <v>45</v>
      </c>
    </row>
    <row r="10" spans="1:16" ht="21">
      <c r="A10" s="299"/>
      <c r="B10" s="297"/>
      <c r="C10" s="297"/>
      <c r="D10" s="297"/>
      <c r="E10" s="17" t="s">
        <v>62</v>
      </c>
      <c r="F10" s="18" t="s">
        <v>63</v>
      </c>
      <c r="G10" s="18" t="s">
        <v>64</v>
      </c>
      <c r="H10" s="18" t="s">
        <v>65</v>
      </c>
      <c r="I10" s="18" t="s">
        <v>66</v>
      </c>
      <c r="J10" s="18" t="s">
        <v>67</v>
      </c>
      <c r="K10" s="18" t="s">
        <v>68</v>
      </c>
      <c r="L10" s="297"/>
      <c r="M10" s="297"/>
      <c r="N10" s="297"/>
      <c r="O10" s="297"/>
      <c r="P10" s="297"/>
    </row>
    <row r="11" spans="1:16" ht="21">
      <c r="A11" s="16" t="s">
        <v>46</v>
      </c>
      <c r="B11" s="16" t="s">
        <v>47</v>
      </c>
      <c r="C11" s="16" t="s">
        <v>48</v>
      </c>
      <c r="D11" s="16" t="s">
        <v>49</v>
      </c>
      <c r="E11" s="16" t="s">
        <v>50</v>
      </c>
      <c r="F11" s="16" t="s">
        <v>51</v>
      </c>
      <c r="G11" s="16" t="s">
        <v>72</v>
      </c>
      <c r="H11" s="16" t="s">
        <v>52</v>
      </c>
      <c r="I11" s="16" t="s">
        <v>73</v>
      </c>
      <c r="J11" s="16" t="s">
        <v>53</v>
      </c>
      <c r="K11" s="16" t="s">
        <v>74</v>
      </c>
      <c r="L11" s="16" t="s">
        <v>75</v>
      </c>
      <c r="M11" s="16" t="s">
        <v>78</v>
      </c>
      <c r="N11" s="16" t="s">
        <v>76</v>
      </c>
      <c r="O11" s="16" t="s">
        <v>79</v>
      </c>
      <c r="P11" s="16" t="s">
        <v>77</v>
      </c>
    </row>
    <row r="12" spans="1:16" ht="33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</row>
    <row r="13" spans="1:16" ht="33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7"/>
    </row>
    <row r="14" spans="1:16" ht="33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spans="1:16" ht="33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</row>
    <row r="16" spans="1:16" ht="33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33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7"/>
    </row>
    <row r="18" spans="1:16" ht="33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ht="33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7"/>
    </row>
    <row r="20" spans="1:16" ht="33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1:16" ht="33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7"/>
    </row>
    <row r="22" spans="1:16" ht="33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33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7"/>
    </row>
    <row r="24" spans="1:16" ht="33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33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7"/>
    </row>
    <row r="26" spans="1:16" ht="33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21">
      <c r="A27" s="16" t="s">
        <v>46</v>
      </c>
      <c r="B27" s="16" t="s">
        <v>47</v>
      </c>
      <c r="C27" s="16" t="s">
        <v>48</v>
      </c>
      <c r="D27" s="16" t="s">
        <v>49</v>
      </c>
      <c r="E27" s="16" t="s">
        <v>50</v>
      </c>
      <c r="F27" s="16" t="s">
        <v>51</v>
      </c>
      <c r="G27" s="16" t="s">
        <v>72</v>
      </c>
      <c r="H27" s="16" t="s">
        <v>52</v>
      </c>
      <c r="I27" s="16" t="s">
        <v>73</v>
      </c>
      <c r="J27" s="16" t="s">
        <v>53</v>
      </c>
      <c r="K27" s="16" t="s">
        <v>74</v>
      </c>
      <c r="L27" s="16" t="s">
        <v>75</v>
      </c>
      <c r="M27" s="16" t="s">
        <v>78</v>
      </c>
      <c r="N27" s="16" t="s">
        <v>76</v>
      </c>
      <c r="O27" s="16" t="s">
        <v>79</v>
      </c>
      <c r="P27" s="16" t="s">
        <v>77</v>
      </c>
    </row>
    <row r="28" spans="1:16" ht="33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33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7"/>
    </row>
    <row r="30" spans="1:16" ht="33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33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7"/>
    </row>
    <row r="32" spans="1:16" ht="33.7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33.7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7"/>
    </row>
    <row r="34" spans="1:16" ht="33.7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33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7"/>
    </row>
    <row r="36" spans="1:16" ht="33.7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33.7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7"/>
    </row>
    <row r="38" spans="1:16" ht="33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33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7"/>
    </row>
    <row r="40" spans="1:16" ht="33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33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7"/>
    </row>
    <row r="42" spans="1:16" ht="33.7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33.7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7"/>
    </row>
    <row r="44" spans="1:16" ht="33.75">
      <c r="A44" s="24"/>
      <c r="B44" s="25" t="s">
        <v>108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21">
      <c r="A45" s="11"/>
      <c r="B45" s="11" t="s">
        <v>13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21">
      <c r="A46" s="11"/>
      <c r="B46" s="11" t="s">
        <v>57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1">
      <c r="A47" s="11"/>
      <c r="B47" s="11" t="s">
        <v>107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 t="s">
        <v>59</v>
      </c>
      <c r="O48" s="11"/>
      <c r="P48" s="11"/>
    </row>
    <row r="49" spans="1:16" ht="21">
      <c r="A49" s="11"/>
      <c r="B49" s="11" t="s">
        <v>32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 t="s">
        <v>33</v>
      </c>
      <c r="O49" s="11"/>
      <c r="P49" s="11"/>
    </row>
    <row r="50" spans="1:16" ht="21">
      <c r="A50" s="11"/>
      <c r="B50" s="11" t="s">
        <v>19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60</v>
      </c>
      <c r="O50" s="11"/>
      <c r="P50" s="11"/>
    </row>
    <row r="51" spans="1:16" ht="2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2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21">
      <c r="A53" s="11"/>
      <c r="B53" s="11" t="s">
        <v>20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 t="s">
        <v>23</v>
      </c>
      <c r="O53" s="11"/>
      <c r="P53" s="11"/>
    </row>
  </sheetData>
  <mergeCells count="11">
    <mergeCell ref="P9:P10"/>
    <mergeCell ref="A1:P1"/>
    <mergeCell ref="E9:K9"/>
    <mergeCell ref="D9:D10"/>
    <mergeCell ref="C9:C10"/>
    <mergeCell ref="B9:B10"/>
    <mergeCell ref="A9:A10"/>
    <mergeCell ref="L9:L10"/>
    <mergeCell ref="M9:M10"/>
    <mergeCell ref="N9:N10"/>
    <mergeCell ref="O9:O10"/>
  </mergeCells>
  <pageMargins left="0.70866141732283472" right="0.70866141732283472" top="0.74803149606299213" bottom="0.33" header="0.31496062992125984" footer="0.31496062992125984"/>
  <pageSetup paperSize="5" scale="7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topLeftCell="A43" zoomScale="80" zoomScaleNormal="80" workbookViewId="0">
      <selection activeCell="G16" sqref="G16"/>
    </sheetView>
  </sheetViews>
  <sheetFormatPr defaultColWidth="9" defaultRowHeight="21"/>
  <cols>
    <col min="1" max="1" width="5.42578125" style="11" customWidth="1"/>
    <col min="2" max="3" width="13.42578125" style="11" customWidth="1"/>
    <col min="4" max="4" width="6.42578125" style="11" customWidth="1"/>
    <col min="5" max="5" width="17.85546875" style="11" customWidth="1"/>
    <col min="6" max="6" width="11.42578125" style="11" customWidth="1"/>
    <col min="7" max="7" width="12" style="11" customWidth="1"/>
    <col min="8" max="8" width="9" style="11"/>
    <col min="9" max="9" width="9.5703125" style="11" customWidth="1"/>
    <col min="10" max="10" width="9" style="11"/>
    <col min="11" max="12" width="7" style="11" customWidth="1"/>
    <col min="13" max="13" width="14.28515625" style="11" customWidth="1"/>
    <col min="14" max="14" width="13.85546875" style="11" customWidth="1"/>
    <col min="15" max="15" width="9" style="11"/>
    <col min="16" max="16" width="8" style="11" customWidth="1"/>
    <col min="17" max="17" width="11.28515625" style="11" customWidth="1"/>
    <col min="18" max="16384" width="9" style="11"/>
  </cols>
  <sheetData>
    <row r="1" spans="1:17">
      <c r="A1" s="11" t="s">
        <v>81</v>
      </c>
    </row>
    <row r="3" spans="1:17">
      <c r="A3" s="11" t="s">
        <v>82</v>
      </c>
    </row>
    <row r="4" spans="1:17">
      <c r="A4" s="11" t="s">
        <v>1</v>
      </c>
    </row>
    <row r="5" spans="1:17">
      <c r="A5" s="11" t="s">
        <v>2</v>
      </c>
    </row>
    <row r="6" spans="1:17">
      <c r="A6" s="11" t="s">
        <v>3</v>
      </c>
    </row>
    <row r="7" spans="1:17" ht="21.75" thickBot="1"/>
    <row r="8" spans="1:17" s="12" customFormat="1" ht="63" customHeight="1">
      <c r="A8" s="19" t="s">
        <v>4</v>
      </c>
      <c r="B8" s="19" t="s">
        <v>83</v>
      </c>
      <c r="C8" s="19" t="s">
        <v>84</v>
      </c>
      <c r="D8" s="300" t="s">
        <v>60</v>
      </c>
      <c r="E8" s="300"/>
      <c r="F8" s="300" t="s">
        <v>86</v>
      </c>
      <c r="G8" s="300"/>
      <c r="H8" s="300" t="s">
        <v>89</v>
      </c>
      <c r="I8" s="300" t="s">
        <v>90</v>
      </c>
      <c r="J8" s="300"/>
      <c r="K8" s="300" t="s">
        <v>9</v>
      </c>
      <c r="L8" s="300"/>
      <c r="M8" s="300" t="s">
        <v>94</v>
      </c>
      <c r="N8" s="300"/>
      <c r="O8" s="300"/>
      <c r="P8" s="300"/>
      <c r="Q8" s="300"/>
    </row>
    <row r="9" spans="1:17" s="12" customFormat="1" ht="45" customHeight="1">
      <c r="A9" s="20"/>
      <c r="B9" s="20"/>
      <c r="C9" s="20"/>
      <c r="D9" s="20" t="s">
        <v>4</v>
      </c>
      <c r="E9" s="20" t="s">
        <v>85</v>
      </c>
      <c r="F9" s="20" t="s">
        <v>87</v>
      </c>
      <c r="G9" s="20" t="s">
        <v>88</v>
      </c>
      <c r="H9" s="301"/>
      <c r="I9" s="20" t="s">
        <v>89</v>
      </c>
      <c r="J9" s="20" t="s">
        <v>91</v>
      </c>
      <c r="K9" s="20" t="s">
        <v>92</v>
      </c>
      <c r="L9" s="20" t="s">
        <v>93</v>
      </c>
      <c r="M9" s="20" t="s">
        <v>14</v>
      </c>
      <c r="N9" s="20" t="s">
        <v>15</v>
      </c>
      <c r="O9" s="20" t="s">
        <v>12</v>
      </c>
      <c r="P9" s="20" t="s">
        <v>16</v>
      </c>
      <c r="Q9" s="20" t="s">
        <v>17</v>
      </c>
    </row>
    <row r="10" spans="1:17" s="5" customForma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</row>
    <row r="11" spans="1:17">
      <c r="A11" s="15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>
      <c r="A12" s="15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>
      <c r="A13" s="15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>
      <c r="A14" s="15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>
      <c r="A15" s="15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>
      <c r="A16" s="15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>
      <c r="A17" s="15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>
      <c r="A18" s="15">
        <v>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>
      <c r="A19" s="15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>
      <c r="A20" s="15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>
      <c r="A21" s="15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>
      <c r="A22" s="15">
        <v>12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>
      <c r="A23" s="15">
        <v>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>
      <c r="A24" s="15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>
      <c r="A25" s="15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>
      <c r="A26" s="15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>
      <c r="A27" s="15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>
      <c r="A28" s="15">
        <v>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>
      <c r="A29" s="15">
        <v>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>
      <c r="A30" s="15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>
      <c r="A31" s="15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>
      <c r="A32" s="15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>
      <c r="A33" s="15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>
      <c r="A34" s="15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>
      <c r="A35" s="15">
        <v>25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>
      <c r="B36" s="11" t="s">
        <v>95</v>
      </c>
    </row>
    <row r="38" spans="1:17">
      <c r="M38" s="11" t="s">
        <v>21</v>
      </c>
    </row>
    <row r="39" spans="1:17">
      <c r="M39" s="11" t="s">
        <v>19</v>
      </c>
    </row>
    <row r="45" spans="1:17">
      <c r="M45" s="11" t="s">
        <v>20</v>
      </c>
    </row>
  </sheetData>
  <mergeCells count="6">
    <mergeCell ref="D8:E8"/>
    <mergeCell ref="F8:G8"/>
    <mergeCell ref="I8:J8"/>
    <mergeCell ref="K8:L8"/>
    <mergeCell ref="M8:Q8"/>
    <mergeCell ref="H8:H9"/>
  </mergeCells>
  <pageMargins left="0.7" right="0.7" top="0.75" bottom="0.75" header="0.3" footer="0.3"/>
  <pageSetup scale="75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71"/>
  <sheetViews>
    <sheetView view="pageBreakPreview" topLeftCell="A34" zoomScale="80" zoomScaleNormal="78" zoomScaleSheetLayoutView="80" workbookViewId="0">
      <selection activeCell="C8" sqref="C8"/>
    </sheetView>
  </sheetViews>
  <sheetFormatPr defaultRowHeight="15"/>
  <cols>
    <col min="1" max="1" width="8.42578125" style="31" customWidth="1"/>
    <col min="2" max="2" width="27" style="86" customWidth="1"/>
    <col min="3" max="3" width="30.85546875" style="57" customWidth="1"/>
    <col min="4" max="4" width="14" style="31" bestFit="1" customWidth="1"/>
    <col min="5" max="5" width="20.140625" style="31" customWidth="1"/>
    <col min="6" max="6" width="17.7109375" style="31" customWidth="1"/>
    <col min="7" max="7" width="13" style="31" customWidth="1"/>
    <col min="8" max="8" width="33.42578125" style="31" customWidth="1"/>
    <col min="9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97</v>
      </c>
      <c r="B1" s="302"/>
      <c r="C1" s="302"/>
      <c r="D1" s="302"/>
      <c r="E1" s="302"/>
      <c r="F1" s="302"/>
      <c r="G1" s="302"/>
      <c r="H1" s="302"/>
      <c r="I1" s="50"/>
      <c r="J1" s="50"/>
      <c r="K1" s="50"/>
      <c r="L1" s="50"/>
      <c r="M1" s="50"/>
      <c r="N1" s="30"/>
      <c r="O1" s="30"/>
      <c r="P1" s="30"/>
    </row>
    <row r="2" spans="1:16" ht="20.25">
      <c r="A2" s="32"/>
      <c r="B2" s="8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123</v>
      </c>
      <c r="O2" s="33"/>
      <c r="P2" s="33"/>
    </row>
    <row r="3" spans="1:16" ht="20.25">
      <c r="A3" s="32" t="s">
        <v>28</v>
      </c>
      <c r="B3" s="80"/>
      <c r="C3" s="34" t="s">
        <v>98</v>
      </c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6" customFormat="1" ht="20.25">
      <c r="A4" s="32" t="s">
        <v>29</v>
      </c>
      <c r="B4" s="80"/>
      <c r="C4" s="32" t="s">
        <v>283</v>
      </c>
      <c r="D4" s="33"/>
    </row>
    <row r="5" spans="1:16" s="36" customFormat="1" ht="18">
      <c r="A5" s="35" t="s">
        <v>35</v>
      </c>
      <c r="B5" s="81"/>
      <c r="C5" s="35" t="s">
        <v>100</v>
      </c>
    </row>
    <row r="6" spans="1:16" s="36" customFormat="1" ht="18">
      <c r="A6" s="35" t="s">
        <v>36</v>
      </c>
      <c r="B6" s="81"/>
      <c r="C6" s="35" t="s">
        <v>24</v>
      </c>
    </row>
    <row r="7" spans="1:16" s="36" customFormat="1" ht="18">
      <c r="A7" s="35" t="s">
        <v>1</v>
      </c>
      <c r="B7" s="81"/>
      <c r="C7" s="35" t="s">
        <v>101</v>
      </c>
    </row>
    <row r="8" spans="1:16" s="36" customFormat="1" ht="18">
      <c r="A8" s="35" t="s">
        <v>2</v>
      </c>
      <c r="B8" s="81"/>
      <c r="C8" s="35" t="s">
        <v>26</v>
      </c>
    </row>
    <row r="9" spans="1:16" s="36" customFormat="1" ht="18">
      <c r="A9" s="35" t="s">
        <v>3</v>
      </c>
      <c r="B9" s="81"/>
      <c r="C9" s="35" t="s">
        <v>102</v>
      </c>
    </row>
    <row r="10" spans="1:16" s="36" customFormat="1" ht="18.75" thickBot="1">
      <c r="A10" s="35"/>
      <c r="B10" s="81"/>
      <c r="C10" s="35"/>
    </row>
    <row r="11" spans="1:16" s="39" customFormat="1" ht="86.25" customHeight="1">
      <c r="A11" s="37" t="s">
        <v>37</v>
      </c>
      <c r="B11" s="38" t="s">
        <v>38</v>
      </c>
      <c r="C11" s="38" t="s">
        <v>275</v>
      </c>
      <c r="D11" s="38" t="s">
        <v>39</v>
      </c>
      <c r="E11" s="38" t="s">
        <v>40</v>
      </c>
      <c r="F11" s="38" t="s">
        <v>80</v>
      </c>
      <c r="G11" s="38" t="s">
        <v>69</v>
      </c>
      <c r="H11" s="38" t="s">
        <v>103</v>
      </c>
      <c r="I11" s="51">
        <v>1</v>
      </c>
      <c r="J11" s="51"/>
      <c r="K11" s="51"/>
      <c r="L11" s="51"/>
      <c r="M11" s="51"/>
    </row>
    <row r="12" spans="1:16" s="41" customFormat="1" ht="15.75">
      <c r="A12" s="40" t="s">
        <v>46</v>
      </c>
      <c r="B12" s="82" t="s">
        <v>47</v>
      </c>
      <c r="C12" s="40" t="s">
        <v>48</v>
      </c>
      <c r="D12" s="40" t="s">
        <v>49</v>
      </c>
      <c r="E12" s="40" t="s">
        <v>50</v>
      </c>
      <c r="F12" s="40" t="s">
        <v>51</v>
      </c>
      <c r="G12" s="40" t="s">
        <v>104</v>
      </c>
      <c r="H12" s="40" t="s">
        <v>52</v>
      </c>
      <c r="I12" s="52"/>
      <c r="J12" s="52"/>
      <c r="K12" s="52"/>
      <c r="L12" s="52"/>
      <c r="M12" s="52"/>
      <c r="O12" s="41" t="s">
        <v>105</v>
      </c>
    </row>
    <row r="13" spans="1:16" s="68" customFormat="1" ht="31.5" customHeight="1">
      <c r="A13" s="64">
        <v>1</v>
      </c>
      <c r="B13" s="83" t="s">
        <v>109</v>
      </c>
      <c r="C13" s="65" t="s">
        <v>178</v>
      </c>
      <c r="D13" s="65" t="s">
        <v>182</v>
      </c>
      <c r="E13" s="65"/>
      <c r="F13" s="65"/>
      <c r="G13" s="65"/>
      <c r="H13" s="66">
        <v>1</v>
      </c>
      <c r="I13" s="67"/>
      <c r="J13" s="67"/>
      <c r="K13" s="67"/>
      <c r="L13" s="67"/>
      <c r="M13" s="67"/>
    </row>
    <row r="14" spans="1:16" s="68" customFormat="1" ht="31.5" customHeight="1">
      <c r="A14" s="64">
        <v>2</v>
      </c>
      <c r="B14" s="83" t="s">
        <v>117</v>
      </c>
      <c r="C14" s="65" t="s">
        <v>178</v>
      </c>
      <c r="D14" s="65" t="s">
        <v>182</v>
      </c>
      <c r="E14" s="65"/>
      <c r="F14" s="65"/>
      <c r="G14" s="65"/>
      <c r="H14" s="72">
        <v>2</v>
      </c>
      <c r="I14" s="67"/>
      <c r="J14" s="67"/>
      <c r="K14" s="67"/>
      <c r="L14" s="67"/>
      <c r="M14" s="67"/>
    </row>
    <row r="15" spans="1:16" s="68" customFormat="1" ht="31.5" customHeight="1">
      <c r="A15" s="64">
        <v>3</v>
      </c>
      <c r="B15" s="83" t="s">
        <v>110</v>
      </c>
      <c r="C15" s="65" t="s">
        <v>180</v>
      </c>
      <c r="D15" s="65" t="s">
        <v>182</v>
      </c>
      <c r="E15" s="65"/>
      <c r="F15" s="65"/>
      <c r="G15" s="65"/>
      <c r="H15" s="66">
        <v>3</v>
      </c>
      <c r="I15" s="67"/>
      <c r="J15" s="67"/>
      <c r="K15" s="67"/>
      <c r="L15" s="67"/>
      <c r="M15" s="67"/>
    </row>
    <row r="16" spans="1:16" s="68" customFormat="1" ht="31.5" customHeight="1">
      <c r="A16" s="64">
        <v>4</v>
      </c>
      <c r="B16" s="83" t="s">
        <v>111</v>
      </c>
      <c r="C16" s="65" t="s">
        <v>180</v>
      </c>
      <c r="D16" s="65" t="s">
        <v>182</v>
      </c>
      <c r="E16" s="65"/>
      <c r="F16" s="65"/>
      <c r="G16" s="65"/>
      <c r="H16" s="72">
        <v>4</v>
      </c>
      <c r="I16" s="67"/>
      <c r="J16" s="67"/>
      <c r="K16" s="67"/>
      <c r="L16" s="67"/>
      <c r="M16" s="67"/>
    </row>
    <row r="17" spans="1:13" s="68" customFormat="1" ht="31.5" customHeight="1">
      <c r="A17" s="64">
        <v>5</v>
      </c>
      <c r="B17" s="83" t="s">
        <v>112</v>
      </c>
      <c r="C17" s="65" t="s">
        <v>180</v>
      </c>
      <c r="D17" s="65" t="s">
        <v>182</v>
      </c>
      <c r="E17" s="65"/>
      <c r="F17" s="65"/>
      <c r="G17" s="65"/>
      <c r="H17" s="66">
        <v>5</v>
      </c>
      <c r="I17" s="67"/>
      <c r="J17" s="67"/>
      <c r="K17" s="67"/>
      <c r="L17" s="67"/>
      <c r="M17" s="67"/>
    </row>
    <row r="18" spans="1:13" s="68" customFormat="1" ht="31.5" customHeight="1">
      <c r="A18" s="64">
        <v>6</v>
      </c>
      <c r="B18" s="83" t="s">
        <v>183</v>
      </c>
      <c r="C18" s="65" t="s">
        <v>180</v>
      </c>
      <c r="D18" s="65" t="s">
        <v>182</v>
      </c>
      <c r="E18" s="65"/>
      <c r="F18" s="65"/>
      <c r="G18" s="65"/>
      <c r="H18" s="72">
        <v>6</v>
      </c>
      <c r="I18" s="67"/>
      <c r="J18" s="67"/>
      <c r="K18" s="67"/>
      <c r="L18" s="67"/>
      <c r="M18" s="67"/>
    </row>
    <row r="19" spans="1:13" s="68" customFormat="1" ht="31.5" customHeight="1">
      <c r="A19" s="64">
        <v>7</v>
      </c>
      <c r="B19" s="83" t="s">
        <v>113</v>
      </c>
      <c r="C19" s="65" t="s">
        <v>181</v>
      </c>
      <c r="D19" s="65" t="s">
        <v>182</v>
      </c>
      <c r="E19" s="65"/>
      <c r="F19" s="65"/>
      <c r="G19" s="65"/>
      <c r="H19" s="66">
        <v>7</v>
      </c>
      <c r="I19" s="67"/>
      <c r="J19" s="67"/>
      <c r="K19" s="67"/>
      <c r="L19" s="67"/>
      <c r="M19" s="67"/>
    </row>
    <row r="20" spans="1:13" s="68" customFormat="1" ht="31.5" customHeight="1">
      <c r="A20" s="64">
        <v>8</v>
      </c>
      <c r="B20" s="83" t="s">
        <v>114</v>
      </c>
      <c r="C20" s="65" t="s">
        <v>181</v>
      </c>
      <c r="D20" s="65" t="s">
        <v>182</v>
      </c>
      <c r="E20" s="65"/>
      <c r="F20" s="65"/>
      <c r="G20" s="65"/>
      <c r="H20" s="72">
        <v>8</v>
      </c>
      <c r="I20" s="67"/>
      <c r="J20" s="67"/>
      <c r="K20" s="67"/>
      <c r="L20" s="67"/>
      <c r="M20" s="67"/>
    </row>
    <row r="21" spans="1:13" s="68" customFormat="1" ht="31.5" customHeight="1">
      <c r="A21" s="64">
        <v>9</v>
      </c>
      <c r="B21" s="83" t="s">
        <v>115</v>
      </c>
      <c r="C21" s="65" t="s">
        <v>179</v>
      </c>
      <c r="D21" s="65" t="s">
        <v>182</v>
      </c>
      <c r="E21" s="65"/>
      <c r="F21" s="65"/>
      <c r="G21" s="65"/>
      <c r="H21" s="66">
        <v>9</v>
      </c>
      <c r="I21" s="67"/>
      <c r="J21" s="67"/>
      <c r="K21" s="67"/>
      <c r="L21" s="67"/>
      <c r="M21" s="67"/>
    </row>
    <row r="22" spans="1:13" s="68" customFormat="1" ht="31.5" customHeight="1">
      <c r="A22" s="64">
        <v>10</v>
      </c>
      <c r="B22" s="83" t="s">
        <v>184</v>
      </c>
      <c r="C22" s="65" t="s">
        <v>177</v>
      </c>
      <c r="D22" s="65" t="s">
        <v>182</v>
      </c>
      <c r="E22" s="65"/>
      <c r="F22" s="65"/>
      <c r="G22" s="65"/>
      <c r="H22" s="72">
        <v>10</v>
      </c>
      <c r="I22" s="67"/>
      <c r="J22" s="67"/>
      <c r="K22" s="67"/>
      <c r="L22" s="67"/>
      <c r="M22" s="67"/>
    </row>
    <row r="23" spans="1:13" s="68" customFormat="1" ht="31.5" customHeight="1">
      <c r="A23" s="64">
        <v>11</v>
      </c>
      <c r="B23" s="83" t="s">
        <v>185</v>
      </c>
      <c r="C23" s="65" t="s">
        <v>177</v>
      </c>
      <c r="D23" s="65" t="s">
        <v>182</v>
      </c>
      <c r="E23" s="65"/>
      <c r="F23" s="65"/>
      <c r="G23" s="65"/>
      <c r="H23" s="66">
        <v>11</v>
      </c>
      <c r="I23" s="67"/>
      <c r="J23" s="67"/>
      <c r="K23" s="67"/>
      <c r="L23" s="67"/>
      <c r="M23" s="67"/>
    </row>
    <row r="24" spans="1:13" s="68" customFormat="1" ht="31.5" customHeight="1">
      <c r="A24" s="64">
        <v>12</v>
      </c>
      <c r="B24" s="83" t="s">
        <v>277</v>
      </c>
      <c r="C24" s="65" t="s">
        <v>177</v>
      </c>
      <c r="D24" s="65" t="s">
        <v>182</v>
      </c>
      <c r="E24" s="65"/>
      <c r="F24" s="65"/>
      <c r="G24" s="65"/>
      <c r="H24" s="72">
        <v>12</v>
      </c>
      <c r="I24" s="67"/>
      <c r="J24" s="67"/>
      <c r="K24" s="67"/>
      <c r="L24" s="67"/>
      <c r="M24" s="67"/>
    </row>
    <row r="25" spans="1:13" s="68" customFormat="1" ht="31.5" customHeight="1">
      <c r="A25" s="64">
        <v>13</v>
      </c>
      <c r="B25" s="83" t="s">
        <v>186</v>
      </c>
      <c r="C25" s="65" t="s">
        <v>177</v>
      </c>
      <c r="D25" s="65" t="s">
        <v>182</v>
      </c>
      <c r="E25" s="65"/>
      <c r="F25" s="65"/>
      <c r="G25" s="65"/>
      <c r="H25" s="66">
        <v>13</v>
      </c>
      <c r="I25" s="67"/>
      <c r="J25" s="67"/>
      <c r="K25" s="67"/>
      <c r="L25" s="67"/>
      <c r="M25" s="67"/>
    </row>
    <row r="26" spans="1:13" s="68" customFormat="1" ht="31.5" customHeight="1">
      <c r="A26" s="64">
        <v>14</v>
      </c>
      <c r="B26" s="83" t="s">
        <v>187</v>
      </c>
      <c r="C26" s="65" t="s">
        <v>177</v>
      </c>
      <c r="D26" s="65" t="s">
        <v>182</v>
      </c>
      <c r="E26" s="65"/>
      <c r="F26" s="65"/>
      <c r="G26" s="65"/>
      <c r="H26" s="72">
        <v>14</v>
      </c>
      <c r="I26" s="67"/>
      <c r="J26" s="67"/>
      <c r="K26" s="67"/>
      <c r="L26" s="67"/>
      <c r="M26" s="67"/>
    </row>
    <row r="27" spans="1:13" s="68" customFormat="1" ht="31.5" customHeight="1">
      <c r="A27" s="64">
        <v>15</v>
      </c>
      <c r="B27" s="83" t="s">
        <v>188</v>
      </c>
      <c r="C27" s="65" t="s">
        <v>177</v>
      </c>
      <c r="D27" s="65" t="s">
        <v>182</v>
      </c>
      <c r="E27" s="65"/>
      <c r="F27" s="65"/>
      <c r="G27" s="65"/>
      <c r="H27" s="66">
        <v>15</v>
      </c>
      <c r="I27" s="67"/>
      <c r="J27" s="67"/>
      <c r="K27" s="67"/>
      <c r="L27" s="67"/>
      <c r="M27" s="67"/>
    </row>
    <row r="28" spans="1:13" s="68" customFormat="1" ht="31.5" customHeight="1">
      <c r="A28" s="64">
        <v>16</v>
      </c>
      <c r="B28" s="83" t="s">
        <v>126</v>
      </c>
      <c r="C28" s="65" t="s">
        <v>177</v>
      </c>
      <c r="D28" s="65" t="s">
        <v>182</v>
      </c>
      <c r="E28" s="65"/>
      <c r="F28" s="65"/>
      <c r="G28" s="65"/>
      <c r="H28" s="72">
        <v>16</v>
      </c>
      <c r="I28" s="67"/>
      <c r="J28" s="67"/>
      <c r="K28" s="67"/>
      <c r="L28" s="67"/>
      <c r="M28" s="67"/>
    </row>
    <row r="29" spans="1:13" s="68" customFormat="1" ht="31.5" customHeight="1">
      <c r="A29" s="64">
        <v>17</v>
      </c>
      <c r="B29" s="83" t="s">
        <v>132</v>
      </c>
      <c r="C29" s="65" t="s">
        <v>177</v>
      </c>
      <c r="D29" s="65" t="s">
        <v>182</v>
      </c>
      <c r="E29" s="65"/>
      <c r="F29" s="65"/>
      <c r="G29" s="65"/>
      <c r="H29" s="66">
        <v>17</v>
      </c>
      <c r="I29" s="67"/>
      <c r="J29" s="67"/>
      <c r="K29" s="67"/>
      <c r="L29" s="67"/>
      <c r="M29" s="67"/>
    </row>
    <row r="30" spans="1:13" s="68" customFormat="1" ht="31.5" customHeight="1">
      <c r="A30" s="64">
        <v>18</v>
      </c>
      <c r="B30" s="83" t="s">
        <v>276</v>
      </c>
      <c r="C30" s="65" t="s">
        <v>177</v>
      </c>
      <c r="D30" s="65" t="s">
        <v>182</v>
      </c>
      <c r="E30" s="65"/>
      <c r="F30" s="65"/>
      <c r="G30" s="65"/>
      <c r="H30" s="72">
        <v>18</v>
      </c>
      <c r="I30" s="67"/>
      <c r="J30" s="67"/>
      <c r="K30" s="67"/>
      <c r="L30" s="67"/>
      <c r="M30" s="67"/>
    </row>
    <row r="31" spans="1:13" s="68" customFormat="1" ht="31.5" customHeight="1">
      <c r="A31" s="64">
        <v>19</v>
      </c>
      <c r="B31" s="83" t="s">
        <v>189</v>
      </c>
      <c r="C31" s="65" t="s">
        <v>177</v>
      </c>
      <c r="D31" s="65" t="s">
        <v>182</v>
      </c>
      <c r="E31" s="65"/>
      <c r="F31" s="65"/>
      <c r="G31" s="65"/>
      <c r="H31" s="66">
        <v>19</v>
      </c>
      <c r="I31" s="67"/>
      <c r="J31" s="67"/>
      <c r="K31" s="67"/>
      <c r="L31" s="67"/>
      <c r="M31" s="67"/>
    </row>
    <row r="32" spans="1:13" s="68" customFormat="1" ht="31.5" customHeight="1">
      <c r="A32" s="64">
        <v>20</v>
      </c>
      <c r="B32" s="83" t="s">
        <v>125</v>
      </c>
      <c r="C32" s="65" t="s">
        <v>177</v>
      </c>
      <c r="D32" s="65" t="s">
        <v>182</v>
      </c>
      <c r="E32" s="65"/>
      <c r="F32" s="65"/>
      <c r="G32" s="65"/>
      <c r="H32" s="72">
        <v>20</v>
      </c>
      <c r="I32" s="67"/>
      <c r="J32" s="67"/>
      <c r="K32" s="67"/>
      <c r="L32" s="67"/>
      <c r="M32" s="67"/>
    </row>
    <row r="33" spans="1:26" s="68" customFormat="1" ht="31.5" customHeight="1">
      <c r="A33" s="64">
        <v>21</v>
      </c>
      <c r="B33" s="83" t="s">
        <v>190</v>
      </c>
      <c r="C33" s="65" t="s">
        <v>177</v>
      </c>
      <c r="D33" s="65" t="s">
        <v>182</v>
      </c>
      <c r="E33" s="65"/>
      <c r="F33" s="65"/>
      <c r="G33" s="65"/>
      <c r="H33" s="66">
        <v>21</v>
      </c>
      <c r="I33" s="67"/>
      <c r="J33" s="67"/>
      <c r="K33" s="67"/>
      <c r="L33" s="67"/>
      <c r="M33" s="67"/>
    </row>
    <row r="34" spans="1:26" s="68" customFormat="1" ht="31.5" customHeight="1">
      <c r="A34" s="64">
        <v>22</v>
      </c>
      <c r="B34" s="83" t="s">
        <v>124</v>
      </c>
      <c r="C34" s="65" t="s">
        <v>177</v>
      </c>
      <c r="D34" s="65" t="s">
        <v>182</v>
      </c>
      <c r="E34" s="65"/>
      <c r="F34" s="65"/>
      <c r="G34" s="65"/>
      <c r="H34" s="72">
        <v>22</v>
      </c>
      <c r="I34" s="67"/>
      <c r="J34" s="67"/>
      <c r="K34" s="67"/>
      <c r="L34" s="67"/>
      <c r="M34" s="67"/>
    </row>
    <row r="35" spans="1:26" s="68" customFormat="1" ht="31.5" customHeight="1">
      <c r="A35" s="64">
        <v>23</v>
      </c>
      <c r="B35" s="83" t="s">
        <v>191</v>
      </c>
      <c r="C35" s="65" t="s">
        <v>177</v>
      </c>
      <c r="D35" s="65" t="s">
        <v>182</v>
      </c>
      <c r="E35" s="65"/>
      <c r="F35" s="65"/>
      <c r="G35" s="65"/>
      <c r="H35" s="66">
        <v>23</v>
      </c>
      <c r="I35" s="67"/>
      <c r="J35" s="67"/>
      <c r="K35" s="67"/>
      <c r="L35" s="67"/>
      <c r="M35" s="67"/>
    </row>
    <row r="36" spans="1:26" s="68" customFormat="1" ht="31.5" customHeight="1">
      <c r="A36" s="64">
        <v>24</v>
      </c>
      <c r="B36" s="83" t="s">
        <v>127</v>
      </c>
      <c r="C36" s="65" t="s">
        <v>177</v>
      </c>
      <c r="D36" s="65" t="s">
        <v>182</v>
      </c>
      <c r="E36" s="65"/>
      <c r="F36" s="65"/>
      <c r="G36" s="65"/>
      <c r="H36" s="72">
        <v>24</v>
      </c>
      <c r="I36" s="67"/>
      <c r="J36" s="67"/>
      <c r="K36" s="67"/>
      <c r="L36" s="67"/>
      <c r="M36" s="67"/>
    </row>
    <row r="37" spans="1:26" s="68" customFormat="1" ht="31.5" customHeight="1">
      <c r="A37" s="64">
        <v>25</v>
      </c>
      <c r="B37" s="83" t="s">
        <v>134</v>
      </c>
      <c r="C37" s="65" t="s">
        <v>177</v>
      </c>
      <c r="D37" s="65" t="s">
        <v>182</v>
      </c>
      <c r="E37" s="65"/>
      <c r="F37" s="65"/>
      <c r="G37" s="65"/>
      <c r="H37" s="66">
        <v>25</v>
      </c>
      <c r="I37" s="67"/>
      <c r="J37" s="67"/>
      <c r="K37" s="67"/>
      <c r="L37" s="67"/>
      <c r="M37" s="67"/>
    </row>
    <row r="38" spans="1:26" s="68" customFormat="1" ht="31.5" customHeight="1">
      <c r="A38" s="64">
        <v>26</v>
      </c>
      <c r="B38" s="83" t="s">
        <v>192</v>
      </c>
      <c r="C38" s="65" t="s">
        <v>177</v>
      </c>
      <c r="D38" s="65" t="s">
        <v>182</v>
      </c>
      <c r="E38" s="65"/>
      <c r="F38" s="65"/>
      <c r="G38" s="65"/>
      <c r="H38" s="72">
        <v>26</v>
      </c>
      <c r="I38" s="67"/>
      <c r="J38" s="67"/>
      <c r="K38" s="67"/>
      <c r="L38" s="67"/>
      <c r="M38" s="67"/>
    </row>
    <row r="39" spans="1:26" s="68" customFormat="1" ht="31.5" customHeight="1">
      <c r="A39" s="64">
        <v>27</v>
      </c>
      <c r="B39" s="83" t="s">
        <v>137</v>
      </c>
      <c r="C39" s="65" t="s">
        <v>177</v>
      </c>
      <c r="D39" s="65" t="s">
        <v>182</v>
      </c>
      <c r="E39" s="65"/>
      <c r="F39" s="65"/>
      <c r="G39" s="65"/>
      <c r="H39" s="66">
        <v>27</v>
      </c>
      <c r="I39" s="67"/>
      <c r="J39" s="67"/>
      <c r="K39" s="67"/>
      <c r="L39" s="67"/>
      <c r="M39" s="67"/>
      <c r="N39" s="77"/>
      <c r="O39" s="77"/>
      <c r="P39" s="77"/>
    </row>
    <row r="40" spans="1:26" s="68" customFormat="1" ht="31.5" customHeight="1">
      <c r="A40" s="64">
        <v>28</v>
      </c>
      <c r="B40" s="83" t="s">
        <v>193</v>
      </c>
      <c r="C40" s="65" t="s">
        <v>177</v>
      </c>
      <c r="D40" s="65" t="s">
        <v>182</v>
      </c>
      <c r="E40" s="65"/>
      <c r="F40" s="65"/>
      <c r="G40" s="65"/>
      <c r="H40" s="72">
        <v>28</v>
      </c>
      <c r="I40" s="67"/>
      <c r="J40" s="67"/>
      <c r="K40" s="67"/>
      <c r="L40" s="67"/>
      <c r="M40" s="67"/>
      <c r="N40" s="77"/>
      <c r="O40" s="77"/>
      <c r="P40" s="77"/>
    </row>
    <row r="41" spans="1:26" s="68" customFormat="1" ht="31.5" customHeight="1">
      <c r="A41" s="64">
        <v>29</v>
      </c>
      <c r="B41" s="83" t="s">
        <v>131</v>
      </c>
      <c r="C41" s="65" t="s">
        <v>177</v>
      </c>
      <c r="D41" s="65" t="s">
        <v>182</v>
      </c>
      <c r="E41" s="65"/>
      <c r="F41" s="65"/>
      <c r="G41" s="65"/>
      <c r="H41" s="66">
        <v>29</v>
      </c>
      <c r="I41" s="67"/>
      <c r="J41" s="67"/>
      <c r="K41" s="67"/>
      <c r="L41" s="67"/>
      <c r="M41" s="67"/>
      <c r="N41" s="77"/>
      <c r="O41" s="77"/>
      <c r="P41" s="77"/>
    </row>
    <row r="42" spans="1:26" s="68" customFormat="1" ht="31.5" customHeight="1">
      <c r="A42" s="64">
        <v>30</v>
      </c>
      <c r="B42" s="83" t="s">
        <v>194</v>
      </c>
      <c r="C42" s="65" t="s">
        <v>177</v>
      </c>
      <c r="D42" s="65" t="s">
        <v>182</v>
      </c>
      <c r="E42" s="65"/>
      <c r="F42" s="65"/>
      <c r="G42" s="65"/>
      <c r="H42" s="72">
        <v>30</v>
      </c>
      <c r="I42" s="67"/>
      <c r="J42" s="67"/>
      <c r="K42" s="67"/>
      <c r="L42" s="67"/>
      <c r="M42" s="67"/>
      <c r="N42" s="77"/>
      <c r="O42" s="77"/>
      <c r="P42" s="77"/>
    </row>
    <row r="43" spans="1:26" s="68" customFormat="1" ht="31.5" customHeight="1">
      <c r="A43" s="64">
        <v>31</v>
      </c>
      <c r="B43" s="83" t="s">
        <v>133</v>
      </c>
      <c r="C43" s="65" t="s">
        <v>177</v>
      </c>
      <c r="D43" s="65" t="s">
        <v>182</v>
      </c>
      <c r="E43" s="65"/>
      <c r="F43" s="65"/>
      <c r="G43" s="65"/>
      <c r="H43" s="66">
        <v>31</v>
      </c>
      <c r="I43" s="67"/>
      <c r="J43" s="67"/>
      <c r="K43" s="67"/>
      <c r="L43" s="67"/>
      <c r="M43" s="67"/>
      <c r="N43" s="77"/>
      <c r="O43" s="77"/>
      <c r="P43" s="77"/>
    </row>
    <row r="44" spans="1:26" s="68" customFormat="1" ht="31.5" customHeight="1">
      <c r="A44" s="64">
        <v>32</v>
      </c>
      <c r="B44" s="83" t="s">
        <v>135</v>
      </c>
      <c r="C44" s="65" t="s">
        <v>177</v>
      </c>
      <c r="D44" s="65" t="s">
        <v>182</v>
      </c>
      <c r="E44" s="65"/>
      <c r="F44" s="65"/>
      <c r="G44" s="65"/>
      <c r="H44" s="72">
        <v>32</v>
      </c>
      <c r="I44" s="67"/>
      <c r="J44" s="67"/>
      <c r="K44" s="67"/>
      <c r="L44" s="67"/>
      <c r="M44" s="67"/>
      <c r="N44" s="77"/>
      <c r="O44" s="77"/>
      <c r="P44" s="77"/>
    </row>
    <row r="45" spans="1:26" s="68" customFormat="1" ht="25.5" customHeight="1">
      <c r="A45" s="78"/>
      <c r="B45" s="83"/>
      <c r="C45" s="65"/>
      <c r="D45" s="65"/>
      <c r="E45" s="65"/>
      <c r="F45" s="65"/>
      <c r="G45" s="65"/>
      <c r="H45" s="79"/>
      <c r="I45" s="67"/>
      <c r="J45" s="67"/>
      <c r="K45" s="67"/>
      <c r="L45" s="67"/>
      <c r="M45" s="67"/>
      <c r="N45" s="77"/>
      <c r="O45" s="77"/>
      <c r="P45" s="77"/>
    </row>
    <row r="46" spans="1:26" ht="25.5">
      <c r="A46" s="45"/>
      <c r="B46" s="84" t="s">
        <v>106</v>
      </c>
      <c r="C46" s="55"/>
      <c r="D46" s="46"/>
      <c r="E46" s="46"/>
      <c r="F46" s="46"/>
      <c r="G46" s="46"/>
      <c r="H46" s="44"/>
      <c r="I46" s="48"/>
      <c r="J46" s="48"/>
      <c r="K46" s="48"/>
      <c r="L46" s="48"/>
      <c r="M46" s="48"/>
      <c r="N46" s="33"/>
      <c r="O46" s="33"/>
      <c r="P46" s="33"/>
    </row>
    <row r="47" spans="1:26" ht="25.5">
      <c r="A47" s="47"/>
      <c r="B47" s="85"/>
      <c r="C47" s="5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33"/>
      <c r="O47" s="33"/>
      <c r="P47" s="33"/>
    </row>
    <row r="48" spans="1:26" ht="20.25">
      <c r="A48" s="33"/>
      <c r="B48" s="80"/>
      <c r="C48" s="32"/>
      <c r="D48" s="33"/>
      <c r="E48" s="33"/>
      <c r="F48" s="33" t="s">
        <v>59</v>
      </c>
      <c r="G48" s="33"/>
      <c r="H48" s="33"/>
      <c r="I48" s="33"/>
      <c r="J48" s="33"/>
      <c r="K48" s="33"/>
      <c r="L48" s="33"/>
      <c r="M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20.25">
      <c r="A49" s="33"/>
      <c r="B49" s="80" t="s">
        <v>32</v>
      </c>
      <c r="C49" s="32"/>
      <c r="D49" s="33"/>
      <c r="E49" s="33"/>
      <c r="F49" s="33" t="s">
        <v>33</v>
      </c>
      <c r="G49" s="33"/>
      <c r="H49" s="33"/>
      <c r="I49" s="33"/>
      <c r="J49" s="33"/>
      <c r="K49" s="33"/>
      <c r="L49" s="33"/>
      <c r="M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20.25">
      <c r="A50" s="33"/>
      <c r="B50" s="93" t="s">
        <v>19</v>
      </c>
      <c r="C50" s="93"/>
      <c r="D50" s="93"/>
      <c r="E50" s="93"/>
      <c r="F50" s="93" t="s">
        <v>60</v>
      </c>
      <c r="G50" s="33"/>
      <c r="H50" s="33"/>
      <c r="I50" s="33"/>
      <c r="J50" s="33"/>
      <c r="K50" s="33"/>
      <c r="L50" s="33"/>
      <c r="M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20.25">
      <c r="A51" s="33"/>
      <c r="B51" s="80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20.25">
      <c r="A52" s="33"/>
      <c r="B52" s="80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0.25">
      <c r="A53" s="33"/>
      <c r="B53" s="32" t="s">
        <v>20</v>
      </c>
      <c r="C53" s="32"/>
      <c r="D53" s="33"/>
      <c r="E53" s="33"/>
      <c r="F53" s="33" t="s">
        <v>23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26" ht="20.25">
      <c r="A54" s="33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26" ht="20.25">
      <c r="A55" s="302" t="s">
        <v>97</v>
      </c>
      <c r="B55" s="302"/>
      <c r="C55" s="302"/>
      <c r="D55" s="302"/>
      <c r="E55" s="302"/>
      <c r="F55" s="302"/>
      <c r="G55" s="302"/>
      <c r="H55" s="302"/>
      <c r="I55" s="50"/>
      <c r="J55" s="50"/>
      <c r="K55" s="50"/>
      <c r="L55" s="50"/>
      <c r="M55" s="50"/>
      <c r="N55" s="30"/>
      <c r="O55" s="30"/>
      <c r="P55" s="30"/>
    </row>
    <row r="56" spans="1:26" ht="20.25">
      <c r="A56" s="32"/>
      <c r="B56" s="80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26" ht="20.25">
      <c r="A57" s="32" t="s">
        <v>28</v>
      </c>
      <c r="B57" s="80"/>
      <c r="C57" s="34" t="s">
        <v>98</v>
      </c>
      <c r="D57" s="34"/>
      <c r="E57" s="34"/>
      <c r="F57" s="33"/>
      <c r="G57" s="33"/>
      <c r="H57" s="33"/>
      <c r="I57" s="33"/>
      <c r="J57" s="33"/>
      <c r="K57" s="33"/>
      <c r="L57" s="33"/>
      <c r="M57" s="33"/>
      <c r="N57" s="33" t="s">
        <v>128</v>
      </c>
      <c r="O57" s="33"/>
      <c r="P57" s="33"/>
    </row>
    <row r="58" spans="1:26" ht="20.25">
      <c r="A58" s="32" t="s">
        <v>29</v>
      </c>
      <c r="B58" s="80"/>
      <c r="C58" s="32" t="s">
        <v>283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26" ht="20.25">
      <c r="A59" s="32" t="s">
        <v>35</v>
      </c>
      <c r="B59" s="80"/>
      <c r="C59" s="32" t="s">
        <v>100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26" ht="20.25">
      <c r="A60" s="32" t="s">
        <v>36</v>
      </c>
      <c r="B60" s="80"/>
      <c r="C60" s="32" t="s">
        <v>24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26" ht="20.25">
      <c r="A61" s="32" t="s">
        <v>1</v>
      </c>
      <c r="B61" s="80"/>
      <c r="C61" s="32" t="s">
        <v>101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26" ht="20.25">
      <c r="A62" s="32" t="s">
        <v>2</v>
      </c>
      <c r="B62" s="80"/>
      <c r="C62" s="32" t="s">
        <v>26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26" ht="21" thickBot="1">
      <c r="A63" s="32" t="s">
        <v>3</v>
      </c>
      <c r="B63" s="80"/>
      <c r="C63" s="32" t="s">
        <v>102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26" s="39" customFormat="1" ht="86.25" customHeight="1">
      <c r="A64" s="37" t="s">
        <v>37</v>
      </c>
      <c r="B64" s="38" t="s">
        <v>38</v>
      </c>
      <c r="C64" s="38" t="s">
        <v>275</v>
      </c>
      <c r="D64" s="38" t="s">
        <v>39</v>
      </c>
      <c r="E64" s="38" t="s">
        <v>40</v>
      </c>
      <c r="F64" s="38" t="s">
        <v>80</v>
      </c>
      <c r="G64" s="38" t="s">
        <v>69</v>
      </c>
      <c r="H64" s="38" t="s">
        <v>103</v>
      </c>
      <c r="I64" s="51">
        <v>2</v>
      </c>
      <c r="J64" s="51"/>
      <c r="K64" s="51"/>
      <c r="L64" s="51"/>
      <c r="M64" s="51"/>
    </row>
    <row r="65" spans="1:15" s="41" customFormat="1" ht="15.75">
      <c r="A65" s="40" t="s">
        <v>46</v>
      </c>
      <c r="B65" s="82" t="s">
        <v>47</v>
      </c>
      <c r="C65" s="40" t="s">
        <v>48</v>
      </c>
      <c r="D65" s="40" t="s">
        <v>49</v>
      </c>
      <c r="E65" s="40" t="s">
        <v>50</v>
      </c>
      <c r="F65" s="40" t="s">
        <v>51</v>
      </c>
      <c r="G65" s="40" t="s">
        <v>104</v>
      </c>
      <c r="H65" s="61" t="s">
        <v>52</v>
      </c>
      <c r="I65" s="52"/>
      <c r="J65" s="52"/>
      <c r="K65" s="52"/>
      <c r="L65" s="52"/>
      <c r="M65" s="52"/>
      <c r="O65" s="41" t="s">
        <v>105</v>
      </c>
    </row>
    <row r="66" spans="1:15" s="68" customFormat="1" ht="30.75" customHeight="1">
      <c r="A66" s="64">
        <v>1</v>
      </c>
      <c r="B66" s="83" t="s">
        <v>109</v>
      </c>
      <c r="C66" s="65" t="s">
        <v>178</v>
      </c>
      <c r="D66" s="65" t="s">
        <v>182</v>
      </c>
      <c r="E66" s="65"/>
      <c r="F66" s="65"/>
      <c r="G66" s="65"/>
      <c r="H66" s="66">
        <v>1</v>
      </c>
      <c r="I66" s="67"/>
      <c r="J66" s="67"/>
      <c r="K66" s="67"/>
      <c r="L66" s="67"/>
      <c r="M66" s="67"/>
    </row>
    <row r="67" spans="1:15" s="68" customFormat="1" ht="30.75" customHeight="1">
      <c r="A67" s="64">
        <v>2</v>
      </c>
      <c r="B67" s="83" t="s">
        <v>117</v>
      </c>
      <c r="C67" s="65" t="s">
        <v>178</v>
      </c>
      <c r="D67" s="65" t="s">
        <v>182</v>
      </c>
      <c r="E67" s="65"/>
      <c r="F67" s="65"/>
      <c r="G67" s="65"/>
      <c r="H67" s="72">
        <v>2</v>
      </c>
      <c r="I67" s="67"/>
      <c r="J67" s="67"/>
      <c r="K67" s="67"/>
      <c r="L67" s="67"/>
      <c r="M67" s="67"/>
    </row>
    <row r="68" spans="1:15" s="68" customFormat="1" ht="30.75" customHeight="1">
      <c r="A68" s="64">
        <v>3</v>
      </c>
      <c r="B68" s="83" t="s">
        <v>110</v>
      </c>
      <c r="C68" s="65" t="s">
        <v>180</v>
      </c>
      <c r="D68" s="65" t="s">
        <v>182</v>
      </c>
      <c r="E68" s="65"/>
      <c r="F68" s="65"/>
      <c r="G68" s="65"/>
      <c r="H68" s="66">
        <v>3</v>
      </c>
      <c r="I68" s="67"/>
      <c r="J68" s="67"/>
      <c r="K68" s="67"/>
      <c r="L68" s="67"/>
      <c r="M68" s="67"/>
    </row>
    <row r="69" spans="1:15" s="68" customFormat="1" ht="30.75" customHeight="1">
      <c r="A69" s="64">
        <v>4</v>
      </c>
      <c r="B69" s="83" t="s">
        <v>111</v>
      </c>
      <c r="C69" s="65" t="s">
        <v>180</v>
      </c>
      <c r="D69" s="65" t="s">
        <v>182</v>
      </c>
      <c r="E69" s="65"/>
      <c r="F69" s="65"/>
      <c r="G69" s="65"/>
      <c r="H69" s="72">
        <v>4</v>
      </c>
      <c r="I69" s="67"/>
      <c r="J69" s="67"/>
      <c r="K69" s="67"/>
      <c r="L69" s="67"/>
      <c r="M69" s="67"/>
    </row>
    <row r="70" spans="1:15" s="68" customFormat="1" ht="30.75" customHeight="1">
      <c r="A70" s="64">
        <v>5</v>
      </c>
      <c r="B70" s="83" t="s">
        <v>112</v>
      </c>
      <c r="C70" s="65" t="s">
        <v>180</v>
      </c>
      <c r="D70" s="65" t="s">
        <v>182</v>
      </c>
      <c r="E70" s="65"/>
      <c r="F70" s="65"/>
      <c r="G70" s="65"/>
      <c r="H70" s="66">
        <v>5</v>
      </c>
      <c r="I70" s="67"/>
      <c r="J70" s="67"/>
      <c r="K70" s="67"/>
      <c r="L70" s="67"/>
      <c r="M70" s="67"/>
    </row>
    <row r="71" spans="1:15" s="68" customFormat="1" ht="30.75" customHeight="1">
      <c r="A71" s="64">
        <v>6</v>
      </c>
      <c r="B71" s="83" t="s">
        <v>183</v>
      </c>
      <c r="C71" s="65" t="s">
        <v>180</v>
      </c>
      <c r="D71" s="65" t="s">
        <v>182</v>
      </c>
      <c r="E71" s="65"/>
      <c r="F71" s="65"/>
      <c r="G71" s="65"/>
      <c r="H71" s="72">
        <v>6</v>
      </c>
      <c r="I71" s="67"/>
      <c r="J71" s="67"/>
      <c r="K71" s="67"/>
      <c r="L71" s="67"/>
      <c r="M71" s="67"/>
    </row>
    <row r="72" spans="1:15" s="68" customFormat="1" ht="30.75" customHeight="1">
      <c r="A72" s="64">
        <v>7</v>
      </c>
      <c r="B72" s="83" t="s">
        <v>113</v>
      </c>
      <c r="C72" s="65" t="s">
        <v>181</v>
      </c>
      <c r="D72" s="65" t="s">
        <v>182</v>
      </c>
      <c r="E72" s="65"/>
      <c r="F72" s="65"/>
      <c r="G72" s="65"/>
      <c r="H72" s="66">
        <v>7</v>
      </c>
      <c r="I72" s="67"/>
      <c r="J72" s="67"/>
      <c r="K72" s="67"/>
      <c r="L72" s="67"/>
      <c r="M72" s="67"/>
    </row>
    <row r="73" spans="1:15" s="68" customFormat="1" ht="30.75" customHeight="1">
      <c r="A73" s="64">
        <v>8</v>
      </c>
      <c r="B73" s="83" t="s">
        <v>114</v>
      </c>
      <c r="C73" s="65" t="s">
        <v>181</v>
      </c>
      <c r="D73" s="65" t="s">
        <v>182</v>
      </c>
      <c r="E73" s="65"/>
      <c r="F73" s="65"/>
      <c r="G73" s="65"/>
      <c r="H73" s="72">
        <v>8</v>
      </c>
      <c r="I73" s="67"/>
      <c r="J73" s="67"/>
      <c r="K73" s="67"/>
      <c r="L73" s="67"/>
      <c r="M73" s="67"/>
    </row>
    <row r="74" spans="1:15" s="68" customFormat="1" ht="30.75" customHeight="1">
      <c r="A74" s="64">
        <v>9</v>
      </c>
      <c r="B74" s="83" t="s">
        <v>115</v>
      </c>
      <c r="C74" s="65" t="s">
        <v>179</v>
      </c>
      <c r="D74" s="65" t="s">
        <v>182</v>
      </c>
      <c r="E74" s="65"/>
      <c r="F74" s="65"/>
      <c r="G74" s="65"/>
      <c r="H74" s="66">
        <v>9</v>
      </c>
      <c r="I74" s="67"/>
      <c r="J74" s="67"/>
      <c r="K74" s="67"/>
      <c r="L74" s="67"/>
      <c r="M74" s="67"/>
    </row>
    <row r="75" spans="1:15" s="68" customFormat="1" ht="30.75" customHeight="1">
      <c r="A75" s="64">
        <v>10</v>
      </c>
      <c r="B75" s="83" t="s">
        <v>138</v>
      </c>
      <c r="C75" s="65" t="s">
        <v>177</v>
      </c>
      <c r="D75" s="65" t="s">
        <v>182</v>
      </c>
      <c r="E75" s="65"/>
      <c r="F75" s="65"/>
      <c r="G75" s="65"/>
      <c r="H75" s="72">
        <v>10</v>
      </c>
      <c r="I75" s="67"/>
      <c r="J75" s="67"/>
      <c r="K75" s="67"/>
      <c r="L75" s="67"/>
      <c r="M75" s="67"/>
    </row>
    <row r="76" spans="1:15" s="68" customFormat="1" ht="30.75" customHeight="1">
      <c r="A76" s="64">
        <v>11</v>
      </c>
      <c r="B76" s="83" t="s">
        <v>129</v>
      </c>
      <c r="C76" s="65" t="s">
        <v>177</v>
      </c>
      <c r="D76" s="65" t="s">
        <v>182</v>
      </c>
      <c r="E76" s="65"/>
      <c r="F76" s="65"/>
      <c r="G76" s="65"/>
      <c r="H76" s="66">
        <v>11</v>
      </c>
      <c r="I76" s="67"/>
      <c r="J76" s="67"/>
      <c r="K76" s="67"/>
      <c r="L76" s="67"/>
      <c r="M76" s="67"/>
    </row>
    <row r="77" spans="1:15" s="68" customFormat="1" ht="30.75" customHeight="1">
      <c r="A77" s="64">
        <v>12</v>
      </c>
      <c r="B77" s="83" t="s">
        <v>195</v>
      </c>
      <c r="C77" s="65" t="s">
        <v>177</v>
      </c>
      <c r="D77" s="65" t="s">
        <v>182</v>
      </c>
      <c r="E77" s="65"/>
      <c r="F77" s="65"/>
      <c r="G77" s="65"/>
      <c r="H77" s="72">
        <v>12</v>
      </c>
      <c r="I77" s="67"/>
      <c r="J77" s="67"/>
      <c r="K77" s="67"/>
      <c r="L77" s="67"/>
      <c r="M77" s="67"/>
    </row>
    <row r="78" spans="1:15" s="68" customFormat="1" ht="30.75" customHeight="1">
      <c r="A78" s="64">
        <v>13</v>
      </c>
      <c r="B78" s="83" t="s">
        <v>130</v>
      </c>
      <c r="C78" s="65" t="s">
        <v>177</v>
      </c>
      <c r="D78" s="65" t="s">
        <v>182</v>
      </c>
      <c r="E78" s="65"/>
      <c r="F78" s="65"/>
      <c r="G78" s="65"/>
      <c r="H78" s="66">
        <v>13</v>
      </c>
      <c r="I78" s="67"/>
      <c r="J78" s="67"/>
      <c r="K78" s="67"/>
      <c r="L78" s="67"/>
      <c r="M78" s="67"/>
    </row>
    <row r="79" spans="1:15" s="68" customFormat="1" ht="30.75" customHeight="1">
      <c r="A79" s="64">
        <v>14</v>
      </c>
      <c r="B79" s="83" t="s">
        <v>279</v>
      </c>
      <c r="C79" s="65" t="s">
        <v>177</v>
      </c>
      <c r="D79" s="65" t="s">
        <v>182</v>
      </c>
      <c r="E79" s="65"/>
      <c r="F79" s="65"/>
      <c r="G79" s="65"/>
      <c r="H79" s="72">
        <v>14</v>
      </c>
      <c r="I79" s="67"/>
      <c r="J79" s="67"/>
      <c r="K79" s="67"/>
      <c r="L79" s="67"/>
      <c r="M79" s="67"/>
    </row>
    <row r="80" spans="1:15" s="68" customFormat="1" ht="30.75" customHeight="1">
      <c r="A80" s="64">
        <v>15</v>
      </c>
      <c r="B80" s="83" t="s">
        <v>280</v>
      </c>
      <c r="C80" s="65" t="s">
        <v>177</v>
      </c>
      <c r="D80" s="65" t="s">
        <v>182</v>
      </c>
      <c r="E80" s="65"/>
      <c r="F80" s="65"/>
      <c r="G80" s="65"/>
      <c r="H80" s="66">
        <v>15</v>
      </c>
      <c r="I80" s="67"/>
      <c r="J80" s="67"/>
      <c r="K80" s="67"/>
      <c r="L80" s="67"/>
      <c r="M80" s="67"/>
    </row>
    <row r="81" spans="1:16" s="68" customFormat="1" ht="30.75" customHeight="1">
      <c r="A81" s="64">
        <v>16</v>
      </c>
      <c r="B81" s="83" t="s">
        <v>278</v>
      </c>
      <c r="C81" s="65" t="s">
        <v>177</v>
      </c>
      <c r="D81" s="65" t="s">
        <v>182</v>
      </c>
      <c r="E81" s="65"/>
      <c r="F81" s="65"/>
      <c r="G81" s="65"/>
      <c r="H81" s="72">
        <v>16</v>
      </c>
      <c r="I81" s="67"/>
      <c r="J81" s="67"/>
      <c r="K81" s="67"/>
      <c r="L81" s="67"/>
      <c r="M81" s="67"/>
    </row>
    <row r="82" spans="1:16" s="68" customFormat="1" ht="30.75" customHeight="1">
      <c r="A82" s="64">
        <v>17</v>
      </c>
      <c r="B82" s="83" t="s">
        <v>120</v>
      </c>
      <c r="C82" s="65" t="s">
        <v>177</v>
      </c>
      <c r="D82" s="65" t="s">
        <v>182</v>
      </c>
      <c r="E82" s="65"/>
      <c r="F82" s="65"/>
      <c r="G82" s="65"/>
      <c r="H82" s="66">
        <v>17</v>
      </c>
      <c r="I82" s="67"/>
      <c r="J82" s="67"/>
      <c r="K82" s="67"/>
      <c r="L82" s="67"/>
      <c r="M82" s="67"/>
    </row>
    <row r="83" spans="1:16" s="68" customFormat="1" ht="30.75" customHeight="1">
      <c r="A83" s="64">
        <v>18</v>
      </c>
      <c r="B83" s="83" t="s">
        <v>196</v>
      </c>
      <c r="C83" s="65" t="s">
        <v>177</v>
      </c>
      <c r="D83" s="65" t="s">
        <v>182</v>
      </c>
      <c r="E83" s="65"/>
      <c r="F83" s="65"/>
      <c r="G83" s="65"/>
      <c r="H83" s="72">
        <v>18</v>
      </c>
      <c r="I83" s="67"/>
      <c r="J83" s="67"/>
      <c r="K83" s="67"/>
      <c r="L83" s="67"/>
      <c r="M83" s="67"/>
    </row>
    <row r="84" spans="1:16" s="68" customFormat="1" ht="30.75" customHeight="1">
      <c r="A84" s="64">
        <v>19</v>
      </c>
      <c r="B84" s="83" t="s">
        <v>197</v>
      </c>
      <c r="C84" s="65" t="s">
        <v>177</v>
      </c>
      <c r="D84" s="65" t="s">
        <v>182</v>
      </c>
      <c r="E84" s="65"/>
      <c r="F84" s="65"/>
      <c r="G84" s="65"/>
      <c r="H84" s="66">
        <v>19</v>
      </c>
      <c r="I84" s="67"/>
      <c r="J84" s="67"/>
      <c r="K84" s="67"/>
      <c r="L84" s="67"/>
      <c r="M84" s="67"/>
    </row>
    <row r="85" spans="1:16" s="68" customFormat="1" ht="30.75" customHeight="1">
      <c r="A85" s="64">
        <v>20</v>
      </c>
      <c r="B85" s="83" t="s">
        <v>198</v>
      </c>
      <c r="C85" s="65" t="s">
        <v>177</v>
      </c>
      <c r="D85" s="65" t="s">
        <v>182</v>
      </c>
      <c r="E85" s="65"/>
      <c r="F85" s="65"/>
      <c r="G85" s="65"/>
      <c r="H85" s="72">
        <v>20</v>
      </c>
      <c r="I85" s="67"/>
      <c r="J85" s="67"/>
      <c r="K85" s="67"/>
      <c r="L85" s="67"/>
      <c r="M85" s="67"/>
    </row>
    <row r="86" spans="1:16" s="68" customFormat="1" ht="30.75" customHeight="1">
      <c r="A86" s="64">
        <v>21</v>
      </c>
      <c r="B86" s="83" t="s">
        <v>118</v>
      </c>
      <c r="C86" s="65" t="s">
        <v>177</v>
      </c>
      <c r="D86" s="65" t="s">
        <v>182</v>
      </c>
      <c r="E86" s="65"/>
      <c r="F86" s="65"/>
      <c r="G86" s="65"/>
      <c r="H86" s="66">
        <v>21</v>
      </c>
      <c r="I86" s="67"/>
      <c r="J86" s="67"/>
      <c r="K86" s="67"/>
      <c r="L86" s="67"/>
      <c r="M86" s="67"/>
    </row>
    <row r="87" spans="1:16" s="68" customFormat="1" ht="30.75" customHeight="1">
      <c r="A87" s="64">
        <v>22</v>
      </c>
      <c r="B87" s="83" t="s">
        <v>119</v>
      </c>
      <c r="C87" s="65" t="s">
        <v>177</v>
      </c>
      <c r="D87" s="65" t="s">
        <v>182</v>
      </c>
      <c r="E87" s="65"/>
      <c r="F87" s="65"/>
      <c r="G87" s="65"/>
      <c r="H87" s="72">
        <v>22</v>
      </c>
      <c r="I87" s="67"/>
      <c r="J87" s="67"/>
      <c r="K87" s="67"/>
      <c r="L87" s="67"/>
      <c r="M87" s="67"/>
    </row>
    <row r="88" spans="1:16" s="76" customFormat="1" ht="30.75" customHeight="1">
      <c r="A88" s="64">
        <v>23</v>
      </c>
      <c r="B88" s="87" t="s">
        <v>122</v>
      </c>
      <c r="C88" s="74" t="s">
        <v>177</v>
      </c>
      <c r="D88" s="65" t="s">
        <v>182</v>
      </c>
      <c r="E88" s="74"/>
      <c r="F88" s="74"/>
      <c r="G88" s="74"/>
      <c r="H88" s="66">
        <v>23</v>
      </c>
      <c r="I88" s="75"/>
      <c r="J88" s="75"/>
      <c r="K88" s="75"/>
      <c r="L88" s="75"/>
      <c r="M88" s="75"/>
    </row>
    <row r="89" spans="1:16" s="68" customFormat="1" ht="30.75" customHeight="1">
      <c r="A89" s="64">
        <v>24</v>
      </c>
      <c r="B89" s="83" t="s">
        <v>199</v>
      </c>
      <c r="C89" s="65" t="s">
        <v>177</v>
      </c>
      <c r="D89" s="65" t="s">
        <v>182</v>
      </c>
      <c r="E89" s="65"/>
      <c r="F89" s="65"/>
      <c r="G89" s="65"/>
      <c r="H89" s="72">
        <v>24</v>
      </c>
      <c r="I89" s="67"/>
      <c r="J89" s="67"/>
      <c r="K89" s="67"/>
      <c r="L89" s="67"/>
      <c r="M89" s="67"/>
    </row>
    <row r="90" spans="1:16" s="68" customFormat="1" ht="30.75" customHeight="1">
      <c r="A90" s="64">
        <v>25</v>
      </c>
      <c r="B90" s="83" t="s">
        <v>140</v>
      </c>
      <c r="C90" s="65" t="s">
        <v>177</v>
      </c>
      <c r="D90" s="65" t="s">
        <v>182</v>
      </c>
      <c r="E90" s="65"/>
      <c r="F90" s="65"/>
      <c r="G90" s="65"/>
      <c r="H90" s="66">
        <v>25</v>
      </c>
      <c r="I90" s="67"/>
      <c r="J90" s="67"/>
      <c r="K90" s="67"/>
      <c r="L90" s="67"/>
      <c r="M90" s="67"/>
    </row>
    <row r="91" spans="1:16" s="68" customFormat="1" ht="30.75" customHeight="1">
      <c r="A91" s="64">
        <v>26</v>
      </c>
      <c r="B91" s="83" t="s">
        <v>200</v>
      </c>
      <c r="C91" s="65" t="s">
        <v>177</v>
      </c>
      <c r="D91" s="65" t="s">
        <v>182</v>
      </c>
      <c r="E91" s="65"/>
      <c r="F91" s="65"/>
      <c r="G91" s="65"/>
      <c r="H91" s="72">
        <v>26</v>
      </c>
      <c r="I91" s="67"/>
      <c r="J91" s="67"/>
      <c r="K91" s="67"/>
      <c r="L91" s="67"/>
      <c r="M91" s="67"/>
      <c r="N91" s="77"/>
      <c r="O91" s="77"/>
      <c r="P91" s="77"/>
    </row>
    <row r="92" spans="1:16" s="68" customFormat="1" ht="30.75" customHeight="1">
      <c r="A92" s="64">
        <v>27</v>
      </c>
      <c r="B92" s="83" t="s">
        <v>201</v>
      </c>
      <c r="C92" s="65" t="s">
        <v>177</v>
      </c>
      <c r="D92" s="65" t="s">
        <v>182</v>
      </c>
      <c r="E92" s="65"/>
      <c r="F92" s="65"/>
      <c r="G92" s="65"/>
      <c r="H92" s="66">
        <v>27</v>
      </c>
      <c r="I92" s="67"/>
      <c r="J92" s="67"/>
      <c r="K92" s="67"/>
      <c r="L92" s="67"/>
      <c r="M92" s="67"/>
      <c r="N92" s="77"/>
      <c r="O92" s="77"/>
      <c r="P92" s="77"/>
    </row>
    <row r="93" spans="1:16" s="68" customFormat="1" ht="30.75" customHeight="1">
      <c r="A93" s="64">
        <v>28</v>
      </c>
      <c r="B93" s="83" t="s">
        <v>202</v>
      </c>
      <c r="C93" s="65" t="s">
        <v>177</v>
      </c>
      <c r="D93" s="65" t="s">
        <v>182</v>
      </c>
      <c r="E93" s="65"/>
      <c r="F93" s="65"/>
      <c r="G93" s="65"/>
      <c r="H93" s="72">
        <v>28</v>
      </c>
      <c r="I93" s="67"/>
      <c r="J93" s="67"/>
      <c r="K93" s="67"/>
      <c r="L93" s="67"/>
      <c r="M93" s="67"/>
      <c r="N93" s="77"/>
      <c r="O93" s="77"/>
      <c r="P93" s="77"/>
    </row>
    <row r="94" spans="1:16" s="68" customFormat="1" ht="30.75" customHeight="1">
      <c r="A94" s="64">
        <v>29</v>
      </c>
      <c r="B94" s="83" t="s">
        <v>203</v>
      </c>
      <c r="C94" s="65" t="s">
        <v>177</v>
      </c>
      <c r="D94" s="65" t="s">
        <v>182</v>
      </c>
      <c r="E94" s="65"/>
      <c r="F94" s="65"/>
      <c r="G94" s="65"/>
      <c r="H94" s="66">
        <v>29</v>
      </c>
      <c r="I94" s="67"/>
      <c r="J94" s="67"/>
      <c r="K94" s="67"/>
      <c r="L94" s="67"/>
      <c r="M94" s="67"/>
      <c r="N94" s="77"/>
      <c r="O94" s="77"/>
      <c r="P94" s="77"/>
    </row>
    <row r="95" spans="1:16" s="68" customFormat="1" ht="30.75" customHeight="1">
      <c r="A95" s="64">
        <v>30</v>
      </c>
      <c r="B95" s="83" t="s">
        <v>204</v>
      </c>
      <c r="C95" s="65" t="s">
        <v>177</v>
      </c>
      <c r="D95" s="65" t="s">
        <v>182</v>
      </c>
      <c r="E95" s="65"/>
      <c r="F95" s="65"/>
      <c r="G95" s="65"/>
      <c r="H95" s="72">
        <v>30</v>
      </c>
      <c r="I95" s="67"/>
      <c r="J95" s="67"/>
      <c r="K95" s="67"/>
      <c r="L95" s="67"/>
      <c r="M95" s="67"/>
      <c r="N95" s="77"/>
      <c r="O95" s="77"/>
      <c r="P95" s="77"/>
    </row>
    <row r="96" spans="1:16" s="68" customFormat="1" ht="30.75" customHeight="1">
      <c r="A96" s="64">
        <v>31</v>
      </c>
      <c r="B96" s="83" t="s">
        <v>205</v>
      </c>
      <c r="C96" s="65" t="s">
        <v>177</v>
      </c>
      <c r="D96" s="65" t="s">
        <v>182</v>
      </c>
      <c r="E96" s="65"/>
      <c r="F96" s="65"/>
      <c r="G96" s="65"/>
      <c r="H96" s="66">
        <v>31</v>
      </c>
      <c r="I96" s="67"/>
      <c r="J96" s="67"/>
      <c r="K96" s="67"/>
      <c r="L96" s="67"/>
      <c r="M96" s="67"/>
      <c r="N96" s="77"/>
      <c r="O96" s="77"/>
      <c r="P96" s="77"/>
    </row>
    <row r="97" spans="1:26" s="68" customFormat="1" ht="30.75" customHeight="1">
      <c r="A97" s="64">
        <v>32</v>
      </c>
      <c r="B97" s="83" t="s">
        <v>206</v>
      </c>
      <c r="C97" s="65" t="s">
        <v>177</v>
      </c>
      <c r="D97" s="65" t="s">
        <v>182</v>
      </c>
      <c r="E97" s="65"/>
      <c r="F97" s="65"/>
      <c r="G97" s="65"/>
      <c r="H97" s="72">
        <v>32</v>
      </c>
      <c r="I97" s="67"/>
      <c r="J97" s="67"/>
      <c r="K97" s="67"/>
      <c r="L97" s="67"/>
      <c r="M97" s="67"/>
      <c r="N97" s="77"/>
      <c r="O97" s="77"/>
      <c r="P97" s="77"/>
    </row>
    <row r="98" spans="1:26" s="68" customFormat="1" ht="30.75" customHeight="1">
      <c r="A98" s="78"/>
      <c r="B98" s="83"/>
      <c r="C98" s="65"/>
      <c r="D98" s="65"/>
      <c r="E98" s="65"/>
      <c r="F98" s="65"/>
      <c r="G98" s="65"/>
      <c r="H98" s="79"/>
      <c r="I98" s="67"/>
      <c r="J98" s="67"/>
      <c r="K98" s="67"/>
      <c r="L98" s="67"/>
      <c r="M98" s="67"/>
      <c r="N98" s="77"/>
      <c r="O98" s="77"/>
      <c r="P98" s="77"/>
    </row>
    <row r="99" spans="1:26" ht="30.75" customHeight="1">
      <c r="A99" s="45"/>
      <c r="B99" s="84" t="s">
        <v>106</v>
      </c>
      <c r="C99" s="55"/>
      <c r="D99" s="46"/>
      <c r="E99" s="46"/>
      <c r="F99" s="46"/>
      <c r="G99" s="46"/>
      <c r="H99" s="44"/>
      <c r="I99" s="48"/>
      <c r="J99" s="48"/>
      <c r="K99" s="48"/>
      <c r="L99" s="48"/>
      <c r="M99" s="48"/>
      <c r="N99" s="33"/>
      <c r="O99" s="33"/>
      <c r="P99" s="33"/>
    </row>
    <row r="100" spans="1:26" ht="25.5">
      <c r="A100" s="47"/>
      <c r="B100" s="85"/>
      <c r="C100" s="56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33"/>
      <c r="O100" s="33"/>
      <c r="P100" s="33"/>
    </row>
    <row r="101" spans="1:26" ht="20.25">
      <c r="A101" s="33"/>
      <c r="B101" s="80"/>
      <c r="C101" s="32"/>
      <c r="D101" s="33"/>
      <c r="E101" s="33"/>
      <c r="F101" s="33" t="s">
        <v>59</v>
      </c>
      <c r="G101" s="33"/>
      <c r="H101" s="33"/>
      <c r="I101" s="33"/>
      <c r="J101" s="33"/>
      <c r="K101" s="33"/>
      <c r="L101" s="33"/>
      <c r="M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0.25">
      <c r="A102" s="33"/>
      <c r="B102" s="80" t="s">
        <v>32</v>
      </c>
      <c r="C102" s="32"/>
      <c r="D102" s="33"/>
      <c r="E102" s="33"/>
      <c r="F102" s="33" t="s">
        <v>33</v>
      </c>
      <c r="G102" s="33"/>
      <c r="H102" s="33"/>
      <c r="I102" s="33"/>
      <c r="J102" s="33"/>
      <c r="K102" s="33"/>
      <c r="L102" s="33"/>
      <c r="M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0.25">
      <c r="A103" s="33"/>
      <c r="B103" s="93" t="s">
        <v>19</v>
      </c>
      <c r="C103" s="93"/>
      <c r="D103" s="93"/>
      <c r="E103" s="93"/>
      <c r="F103" s="93" t="s">
        <v>60</v>
      </c>
      <c r="G103" s="33"/>
      <c r="H103" s="33"/>
      <c r="I103" s="33"/>
      <c r="J103" s="33"/>
      <c r="K103" s="33"/>
      <c r="L103" s="33"/>
      <c r="M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0.25">
      <c r="A104" s="33"/>
      <c r="B104" s="80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0.25">
      <c r="A105" s="33"/>
      <c r="B105" s="80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0.25">
      <c r="A106" s="33"/>
      <c r="B106" s="92" t="s">
        <v>20</v>
      </c>
      <c r="C106" s="32"/>
      <c r="D106" s="33"/>
      <c r="E106" s="33"/>
      <c r="F106" s="33" t="s">
        <v>23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26" ht="20.25">
      <c r="A107" s="302" t="s">
        <v>97</v>
      </c>
      <c r="B107" s="302"/>
      <c r="C107" s="302"/>
      <c r="D107" s="302"/>
      <c r="E107" s="302"/>
      <c r="F107" s="302"/>
      <c r="G107" s="302"/>
      <c r="H107" s="302"/>
      <c r="I107" s="50"/>
      <c r="J107" s="50"/>
      <c r="K107" s="50"/>
      <c r="L107" s="50"/>
      <c r="M107" s="50"/>
    </row>
    <row r="108" spans="1:26" ht="12" customHeight="1">
      <c r="A108" s="32"/>
      <c r="B108" s="80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26" ht="20.25">
      <c r="A109" s="32" t="s">
        <v>28</v>
      </c>
      <c r="B109" s="80"/>
      <c r="C109" s="34" t="s">
        <v>98</v>
      </c>
      <c r="D109" s="34"/>
      <c r="E109" s="34"/>
      <c r="F109" s="33"/>
      <c r="G109" s="33"/>
      <c r="H109" s="33"/>
      <c r="I109" s="33"/>
      <c r="J109" s="33"/>
      <c r="K109" s="33"/>
      <c r="L109" s="33"/>
      <c r="M109" s="33"/>
    </row>
    <row r="110" spans="1:26" ht="20.25">
      <c r="A110" s="32" t="s">
        <v>29</v>
      </c>
      <c r="B110" s="80"/>
      <c r="C110" s="32" t="s">
        <v>283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26" ht="20.25">
      <c r="A111" s="32" t="s">
        <v>35</v>
      </c>
      <c r="B111" s="80"/>
      <c r="C111" s="32" t="s">
        <v>100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26" ht="20.25">
      <c r="A112" s="32" t="s">
        <v>36</v>
      </c>
      <c r="B112" s="80"/>
      <c r="C112" s="32" t="s">
        <v>24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5" ht="20.25">
      <c r="A113" s="32" t="s">
        <v>1</v>
      </c>
      <c r="B113" s="80"/>
      <c r="C113" s="32" t="s">
        <v>101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5" ht="20.25">
      <c r="A114" s="32" t="s">
        <v>2</v>
      </c>
      <c r="B114" s="80"/>
      <c r="C114" s="32" t="s">
        <v>26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5" ht="21" thickBot="1">
      <c r="A115" s="32" t="s">
        <v>3</v>
      </c>
      <c r="B115" s="80"/>
      <c r="C115" s="32" t="s">
        <v>102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5" s="39" customFormat="1" ht="86.25" customHeight="1">
      <c r="A116" s="37" t="s">
        <v>37</v>
      </c>
      <c r="B116" s="38" t="s">
        <v>38</v>
      </c>
      <c r="C116" s="38" t="s">
        <v>275</v>
      </c>
      <c r="D116" s="38" t="s">
        <v>39</v>
      </c>
      <c r="E116" s="38" t="s">
        <v>40</v>
      </c>
      <c r="F116" s="38" t="s">
        <v>80</v>
      </c>
      <c r="G116" s="38" t="s">
        <v>69</v>
      </c>
      <c r="H116" s="38" t="s">
        <v>103</v>
      </c>
      <c r="I116" s="51">
        <v>3</v>
      </c>
      <c r="J116" s="51"/>
      <c r="K116" s="51"/>
      <c r="L116" s="51"/>
      <c r="M116" s="51"/>
    </row>
    <row r="117" spans="1:15" s="41" customFormat="1" ht="15.75">
      <c r="A117" s="40" t="s">
        <v>46</v>
      </c>
      <c r="B117" s="82" t="s">
        <v>47</v>
      </c>
      <c r="C117" s="40" t="s">
        <v>48</v>
      </c>
      <c r="D117" s="40" t="s">
        <v>49</v>
      </c>
      <c r="E117" s="40" t="s">
        <v>50</v>
      </c>
      <c r="F117" s="40" t="s">
        <v>51</v>
      </c>
      <c r="G117" s="40" t="s">
        <v>104</v>
      </c>
      <c r="H117" s="40" t="s">
        <v>52</v>
      </c>
      <c r="I117" s="52"/>
      <c r="J117" s="52"/>
      <c r="K117" s="52"/>
      <c r="L117" s="52"/>
      <c r="M117" s="52"/>
      <c r="O117" s="41" t="s">
        <v>105</v>
      </c>
    </row>
    <row r="118" spans="1:15" s="68" customFormat="1" ht="28.5" customHeight="1">
      <c r="A118" s="64">
        <v>1</v>
      </c>
      <c r="B118" s="83" t="s">
        <v>109</v>
      </c>
      <c r="C118" s="65" t="s">
        <v>178</v>
      </c>
      <c r="D118" s="65" t="s">
        <v>182</v>
      </c>
      <c r="E118" s="65"/>
      <c r="F118" s="65"/>
      <c r="G118" s="65"/>
      <c r="H118" s="66">
        <v>1</v>
      </c>
      <c r="I118" s="67"/>
      <c r="J118" s="67"/>
      <c r="K118" s="67"/>
      <c r="L118" s="67"/>
      <c r="M118" s="67"/>
    </row>
    <row r="119" spans="1:15" s="68" customFormat="1" ht="28.5" customHeight="1">
      <c r="A119" s="64">
        <v>2</v>
      </c>
      <c r="B119" s="83" t="s">
        <v>117</v>
      </c>
      <c r="C119" s="65" t="s">
        <v>178</v>
      </c>
      <c r="D119" s="65" t="s">
        <v>182</v>
      </c>
      <c r="E119" s="65"/>
      <c r="F119" s="65"/>
      <c r="G119" s="65"/>
      <c r="H119" s="72">
        <v>2</v>
      </c>
      <c r="I119" s="67"/>
      <c r="J119" s="67"/>
      <c r="K119" s="67"/>
      <c r="L119" s="67"/>
      <c r="M119" s="67"/>
    </row>
    <row r="120" spans="1:15" s="68" customFormat="1" ht="28.5" customHeight="1">
      <c r="A120" s="64">
        <v>3</v>
      </c>
      <c r="B120" s="83" t="s">
        <v>110</v>
      </c>
      <c r="C120" s="65" t="s">
        <v>180</v>
      </c>
      <c r="D120" s="65" t="s">
        <v>182</v>
      </c>
      <c r="E120" s="65"/>
      <c r="F120" s="65"/>
      <c r="G120" s="65"/>
      <c r="H120" s="66">
        <v>3</v>
      </c>
      <c r="I120" s="67"/>
      <c r="J120" s="67"/>
      <c r="K120" s="67"/>
      <c r="L120" s="67"/>
      <c r="M120" s="67"/>
    </row>
    <row r="121" spans="1:15" s="68" customFormat="1" ht="28.5" customHeight="1">
      <c r="A121" s="64">
        <v>4</v>
      </c>
      <c r="B121" s="83" t="s">
        <v>111</v>
      </c>
      <c r="C121" s="65" t="s">
        <v>180</v>
      </c>
      <c r="D121" s="65" t="s">
        <v>182</v>
      </c>
      <c r="E121" s="65"/>
      <c r="F121" s="65"/>
      <c r="G121" s="65"/>
      <c r="H121" s="72">
        <v>4</v>
      </c>
      <c r="I121" s="67"/>
      <c r="J121" s="67"/>
      <c r="K121" s="67"/>
      <c r="L121" s="67"/>
      <c r="M121" s="67"/>
    </row>
    <row r="122" spans="1:15" s="68" customFormat="1" ht="28.5" customHeight="1">
      <c r="A122" s="64">
        <v>5</v>
      </c>
      <c r="B122" s="83" t="s">
        <v>112</v>
      </c>
      <c r="C122" s="65" t="s">
        <v>180</v>
      </c>
      <c r="D122" s="65" t="s">
        <v>182</v>
      </c>
      <c r="E122" s="65"/>
      <c r="F122" s="65"/>
      <c r="G122" s="65"/>
      <c r="H122" s="66">
        <v>5</v>
      </c>
      <c r="I122" s="67"/>
      <c r="J122" s="67"/>
      <c r="K122" s="67"/>
      <c r="L122" s="67"/>
      <c r="M122" s="67"/>
    </row>
    <row r="123" spans="1:15" s="68" customFormat="1" ht="28.5" customHeight="1">
      <c r="A123" s="64">
        <v>6</v>
      </c>
      <c r="B123" s="83" t="s">
        <v>183</v>
      </c>
      <c r="C123" s="65" t="s">
        <v>180</v>
      </c>
      <c r="D123" s="65" t="s">
        <v>182</v>
      </c>
      <c r="E123" s="65"/>
      <c r="F123" s="65"/>
      <c r="G123" s="65"/>
      <c r="H123" s="72">
        <v>6</v>
      </c>
      <c r="I123" s="67"/>
      <c r="J123" s="67"/>
      <c r="K123" s="67"/>
      <c r="L123" s="67"/>
      <c r="M123" s="67"/>
    </row>
    <row r="124" spans="1:15" s="68" customFormat="1" ht="28.5" customHeight="1">
      <c r="A124" s="64">
        <v>7</v>
      </c>
      <c r="B124" s="83" t="s">
        <v>113</v>
      </c>
      <c r="C124" s="65" t="s">
        <v>181</v>
      </c>
      <c r="D124" s="65" t="s">
        <v>182</v>
      </c>
      <c r="E124" s="65"/>
      <c r="F124" s="65"/>
      <c r="G124" s="65"/>
      <c r="H124" s="66">
        <v>7</v>
      </c>
      <c r="I124" s="67"/>
      <c r="J124" s="67"/>
      <c r="K124" s="67"/>
      <c r="L124" s="67"/>
      <c r="M124" s="67"/>
    </row>
    <row r="125" spans="1:15" s="68" customFormat="1" ht="28.5" customHeight="1">
      <c r="A125" s="64">
        <v>8</v>
      </c>
      <c r="B125" s="83" t="s">
        <v>114</v>
      </c>
      <c r="C125" s="65" t="s">
        <v>181</v>
      </c>
      <c r="D125" s="65" t="s">
        <v>182</v>
      </c>
      <c r="E125" s="65"/>
      <c r="F125" s="65"/>
      <c r="G125" s="65"/>
      <c r="H125" s="72">
        <v>8</v>
      </c>
      <c r="I125" s="67"/>
      <c r="J125" s="67"/>
      <c r="K125" s="67"/>
      <c r="L125" s="67"/>
      <c r="M125" s="67"/>
    </row>
    <row r="126" spans="1:15" s="68" customFormat="1" ht="28.5" customHeight="1">
      <c r="A126" s="64">
        <v>9</v>
      </c>
      <c r="B126" s="83" t="s">
        <v>115</v>
      </c>
      <c r="C126" s="65" t="s">
        <v>179</v>
      </c>
      <c r="D126" s="65" t="s">
        <v>182</v>
      </c>
      <c r="E126" s="65"/>
      <c r="F126" s="65"/>
      <c r="G126" s="65"/>
      <c r="H126" s="66">
        <v>9</v>
      </c>
      <c r="I126" s="67"/>
      <c r="J126" s="67"/>
      <c r="K126" s="67"/>
      <c r="L126" s="67"/>
      <c r="M126" s="67"/>
    </row>
    <row r="127" spans="1:15" s="68" customFormat="1" ht="31.5" customHeight="1">
      <c r="A127" s="64">
        <v>10</v>
      </c>
      <c r="B127" s="83" t="s">
        <v>207</v>
      </c>
      <c r="C127" s="65" t="s">
        <v>177</v>
      </c>
      <c r="D127" s="65" t="s">
        <v>182</v>
      </c>
      <c r="E127" s="65"/>
      <c r="F127" s="65"/>
      <c r="G127" s="65"/>
      <c r="H127" s="72">
        <v>10</v>
      </c>
      <c r="I127" s="67"/>
      <c r="J127" s="67"/>
      <c r="K127" s="67"/>
      <c r="L127" s="67"/>
      <c r="M127" s="67"/>
    </row>
    <row r="128" spans="1:15" s="68" customFormat="1" ht="31.5" customHeight="1">
      <c r="A128" s="64">
        <v>11</v>
      </c>
      <c r="B128" s="83" t="s">
        <v>208</v>
      </c>
      <c r="C128" s="65" t="s">
        <v>177</v>
      </c>
      <c r="D128" s="65" t="s">
        <v>182</v>
      </c>
      <c r="E128" s="65"/>
      <c r="F128" s="65"/>
      <c r="G128" s="65"/>
      <c r="H128" s="66">
        <v>11</v>
      </c>
      <c r="I128" s="67"/>
      <c r="J128" s="67"/>
      <c r="K128" s="67"/>
      <c r="L128" s="67"/>
      <c r="M128" s="67"/>
    </row>
    <row r="129" spans="1:13" s="68" customFormat="1" ht="31.5" customHeight="1">
      <c r="A129" s="64">
        <v>12</v>
      </c>
      <c r="B129" s="83" t="s">
        <v>121</v>
      </c>
      <c r="C129" s="65" t="s">
        <v>177</v>
      </c>
      <c r="D129" s="65" t="s">
        <v>182</v>
      </c>
      <c r="E129" s="65"/>
      <c r="F129" s="65"/>
      <c r="G129" s="65"/>
      <c r="H129" s="72">
        <v>12</v>
      </c>
      <c r="I129" s="67"/>
      <c r="J129" s="67"/>
      <c r="K129" s="67"/>
      <c r="L129" s="67"/>
      <c r="M129" s="67"/>
    </row>
    <row r="130" spans="1:13" s="68" customFormat="1" ht="31.5" customHeight="1">
      <c r="A130" s="64">
        <v>13</v>
      </c>
      <c r="B130" s="83" t="s">
        <v>127</v>
      </c>
      <c r="C130" s="65" t="s">
        <v>177</v>
      </c>
      <c r="D130" s="65" t="s">
        <v>182</v>
      </c>
      <c r="E130" s="65"/>
      <c r="F130" s="65"/>
      <c r="G130" s="65"/>
      <c r="H130" s="66">
        <v>13</v>
      </c>
      <c r="I130" s="67"/>
      <c r="J130" s="67"/>
      <c r="K130" s="67"/>
      <c r="L130" s="67"/>
      <c r="M130" s="67"/>
    </row>
    <row r="131" spans="1:13" s="68" customFormat="1" ht="31.5" customHeight="1">
      <c r="A131" s="64">
        <v>14</v>
      </c>
      <c r="B131" s="83" t="s">
        <v>136</v>
      </c>
      <c r="C131" s="65" t="s">
        <v>177</v>
      </c>
      <c r="D131" s="65" t="s">
        <v>182</v>
      </c>
      <c r="E131" s="65"/>
      <c r="F131" s="65"/>
      <c r="G131" s="65"/>
      <c r="H131" s="72">
        <v>14</v>
      </c>
      <c r="I131" s="67"/>
      <c r="J131" s="67"/>
      <c r="K131" s="67"/>
      <c r="L131" s="67"/>
      <c r="M131" s="67"/>
    </row>
    <row r="132" spans="1:13" s="68" customFormat="1" ht="31.5" customHeight="1">
      <c r="A132" s="64">
        <v>15</v>
      </c>
      <c r="B132" s="83" t="s">
        <v>139</v>
      </c>
      <c r="C132" s="65" t="s">
        <v>177</v>
      </c>
      <c r="D132" s="65" t="s">
        <v>182</v>
      </c>
      <c r="E132" s="65"/>
      <c r="F132" s="65"/>
      <c r="G132" s="65"/>
      <c r="H132" s="66">
        <v>15</v>
      </c>
      <c r="I132" s="67"/>
      <c r="J132" s="67"/>
      <c r="K132" s="67"/>
      <c r="L132" s="67"/>
      <c r="M132" s="67"/>
    </row>
    <row r="133" spans="1:13" s="68" customFormat="1" ht="31.5" customHeight="1">
      <c r="A133" s="64">
        <v>16</v>
      </c>
      <c r="B133" s="83" t="s">
        <v>209</v>
      </c>
      <c r="C133" s="65" t="s">
        <v>177</v>
      </c>
      <c r="D133" s="65" t="s">
        <v>182</v>
      </c>
      <c r="E133" s="65"/>
      <c r="F133" s="65"/>
      <c r="G133" s="65"/>
      <c r="H133" s="72">
        <v>16</v>
      </c>
      <c r="I133" s="67"/>
      <c r="J133" s="67"/>
      <c r="K133" s="67"/>
      <c r="L133" s="67"/>
      <c r="M133" s="67"/>
    </row>
    <row r="134" spans="1:13" s="68" customFormat="1" ht="31.5" customHeight="1">
      <c r="A134" s="64">
        <v>17</v>
      </c>
      <c r="B134" s="83" t="s">
        <v>141</v>
      </c>
      <c r="C134" s="65" t="s">
        <v>177</v>
      </c>
      <c r="D134" s="65" t="s">
        <v>182</v>
      </c>
      <c r="E134" s="65"/>
      <c r="F134" s="65"/>
      <c r="G134" s="65"/>
      <c r="H134" s="66">
        <v>17</v>
      </c>
      <c r="I134" s="67"/>
      <c r="J134" s="67"/>
      <c r="K134" s="67"/>
      <c r="L134" s="67"/>
      <c r="M134" s="67"/>
    </row>
    <row r="135" spans="1:13" s="68" customFormat="1" ht="41.25" customHeight="1">
      <c r="A135" s="64">
        <v>18</v>
      </c>
      <c r="B135" s="83" t="s">
        <v>210</v>
      </c>
      <c r="C135" s="65" t="s">
        <v>177</v>
      </c>
      <c r="D135" s="65" t="s">
        <v>182</v>
      </c>
      <c r="E135" s="65"/>
      <c r="F135" s="65"/>
      <c r="G135" s="65"/>
      <c r="H135" s="72">
        <v>18</v>
      </c>
      <c r="I135" s="67"/>
      <c r="J135" s="67"/>
      <c r="K135" s="67"/>
      <c r="L135" s="67"/>
      <c r="M135" s="67"/>
    </row>
    <row r="136" spans="1:13" s="68" customFormat="1" ht="31.5" customHeight="1">
      <c r="A136" s="64">
        <v>19</v>
      </c>
      <c r="B136" s="83" t="s">
        <v>281</v>
      </c>
      <c r="C136" s="65" t="s">
        <v>177</v>
      </c>
      <c r="D136" s="65" t="s">
        <v>182</v>
      </c>
      <c r="E136" s="65"/>
      <c r="F136" s="65"/>
      <c r="G136" s="65"/>
      <c r="H136" s="66">
        <v>19</v>
      </c>
      <c r="I136" s="67"/>
      <c r="J136" s="67"/>
      <c r="K136" s="67"/>
      <c r="L136" s="67"/>
      <c r="M136" s="67"/>
    </row>
    <row r="137" spans="1:13" s="68" customFormat="1" ht="31.5" customHeight="1">
      <c r="A137" s="64">
        <v>20</v>
      </c>
      <c r="B137" s="83" t="s">
        <v>142</v>
      </c>
      <c r="C137" s="65" t="s">
        <v>177</v>
      </c>
      <c r="D137" s="65" t="s">
        <v>182</v>
      </c>
      <c r="E137" s="65"/>
      <c r="F137" s="65"/>
      <c r="G137" s="65"/>
      <c r="H137" s="72">
        <v>20</v>
      </c>
      <c r="I137" s="67"/>
      <c r="J137" s="67"/>
      <c r="K137" s="67"/>
      <c r="L137" s="67"/>
      <c r="M137" s="67"/>
    </row>
    <row r="138" spans="1:13" s="68" customFormat="1" ht="31.5" customHeight="1">
      <c r="A138" s="64">
        <v>21</v>
      </c>
      <c r="B138" s="83" t="s">
        <v>143</v>
      </c>
      <c r="C138" s="65" t="s">
        <v>177</v>
      </c>
      <c r="D138" s="65" t="s">
        <v>182</v>
      </c>
      <c r="E138" s="65"/>
      <c r="F138" s="65"/>
      <c r="G138" s="65"/>
      <c r="H138" s="66">
        <v>21</v>
      </c>
      <c r="I138" s="67"/>
      <c r="J138" s="67"/>
      <c r="K138" s="67"/>
      <c r="L138" s="67"/>
      <c r="M138" s="67"/>
    </row>
    <row r="139" spans="1:13" s="68" customFormat="1" ht="31.5" customHeight="1">
      <c r="A139" s="64">
        <v>22</v>
      </c>
      <c r="B139" s="83" t="s">
        <v>144</v>
      </c>
      <c r="C139" s="65" t="s">
        <v>177</v>
      </c>
      <c r="D139" s="65" t="s">
        <v>182</v>
      </c>
      <c r="E139" s="65"/>
      <c r="F139" s="65"/>
      <c r="G139" s="65"/>
      <c r="H139" s="72">
        <v>22</v>
      </c>
      <c r="I139" s="67"/>
      <c r="J139" s="67"/>
      <c r="K139" s="67"/>
      <c r="L139" s="67"/>
      <c r="M139" s="67"/>
    </row>
    <row r="140" spans="1:13" s="68" customFormat="1" ht="39" customHeight="1">
      <c r="A140" s="64">
        <v>23</v>
      </c>
      <c r="B140" s="83" t="s">
        <v>145</v>
      </c>
      <c r="C140" s="65" t="s">
        <v>177</v>
      </c>
      <c r="D140" s="65" t="s">
        <v>182</v>
      </c>
      <c r="E140" s="65"/>
      <c r="F140" s="65"/>
      <c r="G140" s="65"/>
      <c r="H140" s="66">
        <v>23</v>
      </c>
      <c r="I140" s="67"/>
      <c r="J140" s="67"/>
      <c r="K140" s="67"/>
      <c r="L140" s="67"/>
      <c r="M140" s="67"/>
    </row>
    <row r="141" spans="1:13" s="68" customFormat="1" ht="31.5" customHeight="1">
      <c r="A141" s="64">
        <v>24</v>
      </c>
      <c r="B141" s="83" t="s">
        <v>146</v>
      </c>
      <c r="C141" s="65" t="s">
        <v>177</v>
      </c>
      <c r="D141" s="65" t="s">
        <v>182</v>
      </c>
      <c r="E141" s="65"/>
      <c r="F141" s="65"/>
      <c r="G141" s="65"/>
      <c r="H141" s="72">
        <v>24</v>
      </c>
      <c r="I141" s="67"/>
      <c r="J141" s="67"/>
      <c r="K141" s="67"/>
      <c r="L141" s="67"/>
      <c r="M141" s="67"/>
    </row>
    <row r="142" spans="1:13" s="68" customFormat="1" ht="42" customHeight="1">
      <c r="A142" s="64">
        <v>25</v>
      </c>
      <c r="B142" s="83" t="s">
        <v>211</v>
      </c>
      <c r="C142" s="65" t="s">
        <v>177</v>
      </c>
      <c r="D142" s="65" t="s">
        <v>182</v>
      </c>
      <c r="E142" s="65"/>
      <c r="F142" s="65"/>
      <c r="G142" s="65"/>
      <c r="H142" s="66">
        <v>25</v>
      </c>
      <c r="I142" s="67"/>
      <c r="J142" s="67"/>
      <c r="K142" s="67"/>
      <c r="L142" s="67"/>
      <c r="M142" s="67"/>
    </row>
    <row r="143" spans="1:13" s="68" customFormat="1" ht="31.5" customHeight="1">
      <c r="A143" s="64">
        <v>26</v>
      </c>
      <c r="B143" s="83" t="s">
        <v>212</v>
      </c>
      <c r="C143" s="65" t="s">
        <v>177</v>
      </c>
      <c r="D143" s="65" t="s">
        <v>182</v>
      </c>
      <c r="E143" s="65"/>
      <c r="F143" s="65"/>
      <c r="G143" s="65"/>
      <c r="H143" s="72">
        <v>26</v>
      </c>
      <c r="I143" s="67"/>
      <c r="J143" s="67"/>
      <c r="K143" s="67"/>
      <c r="L143" s="67"/>
      <c r="M143" s="67"/>
    </row>
    <row r="144" spans="1:13" s="68" customFormat="1" ht="31.5" customHeight="1">
      <c r="A144" s="64">
        <v>27</v>
      </c>
      <c r="B144" s="83" t="s">
        <v>213</v>
      </c>
      <c r="C144" s="65" t="s">
        <v>177</v>
      </c>
      <c r="D144" s="65" t="s">
        <v>182</v>
      </c>
      <c r="E144" s="65"/>
      <c r="F144" s="65"/>
      <c r="G144" s="65"/>
      <c r="H144" s="66">
        <v>27</v>
      </c>
      <c r="I144" s="67"/>
      <c r="J144" s="67"/>
      <c r="K144" s="67"/>
      <c r="L144" s="67"/>
      <c r="M144" s="67"/>
    </row>
    <row r="145" spans="1:26" s="68" customFormat="1" ht="31.5" customHeight="1">
      <c r="A145" s="64">
        <v>28</v>
      </c>
      <c r="B145" s="83" t="s">
        <v>150</v>
      </c>
      <c r="C145" s="65" t="s">
        <v>177</v>
      </c>
      <c r="D145" s="65" t="s">
        <v>182</v>
      </c>
      <c r="E145" s="65"/>
      <c r="F145" s="65"/>
      <c r="G145" s="65"/>
      <c r="H145" s="72">
        <v>28</v>
      </c>
      <c r="I145" s="67"/>
      <c r="J145" s="67"/>
      <c r="K145" s="67"/>
      <c r="L145" s="67"/>
      <c r="M145" s="67"/>
    </row>
    <row r="146" spans="1:26" s="68" customFormat="1" ht="31.5" customHeight="1">
      <c r="A146" s="64">
        <v>29</v>
      </c>
      <c r="B146" s="83" t="s">
        <v>151</v>
      </c>
      <c r="C146" s="65" t="s">
        <v>177</v>
      </c>
      <c r="D146" s="65" t="s">
        <v>182</v>
      </c>
      <c r="E146" s="65"/>
      <c r="F146" s="65"/>
      <c r="G146" s="65"/>
      <c r="H146" s="66">
        <v>29</v>
      </c>
      <c r="I146" s="67"/>
      <c r="J146" s="67"/>
      <c r="K146" s="67"/>
      <c r="L146" s="67"/>
      <c r="M146" s="67"/>
    </row>
    <row r="147" spans="1:26" s="68" customFormat="1" ht="31.5" customHeight="1">
      <c r="A147" s="64">
        <v>30</v>
      </c>
      <c r="B147" s="83" t="s">
        <v>214</v>
      </c>
      <c r="C147" s="65" t="s">
        <v>177</v>
      </c>
      <c r="D147" s="65" t="s">
        <v>182</v>
      </c>
      <c r="E147" s="65"/>
      <c r="F147" s="65"/>
      <c r="G147" s="65"/>
      <c r="H147" s="72">
        <v>30</v>
      </c>
      <c r="I147" s="67"/>
      <c r="J147" s="67"/>
      <c r="K147" s="67"/>
      <c r="L147" s="67"/>
      <c r="M147" s="67"/>
    </row>
    <row r="148" spans="1:26" s="68" customFormat="1" ht="31.5" customHeight="1">
      <c r="A148" s="64">
        <v>31</v>
      </c>
      <c r="B148" s="83" t="s">
        <v>154</v>
      </c>
      <c r="C148" s="65" t="s">
        <v>177</v>
      </c>
      <c r="D148" s="65" t="s">
        <v>182</v>
      </c>
      <c r="E148" s="65"/>
      <c r="F148" s="65"/>
      <c r="G148" s="65"/>
      <c r="H148" s="66">
        <v>31</v>
      </c>
      <c r="I148" s="67"/>
      <c r="J148" s="67"/>
      <c r="K148" s="67"/>
      <c r="L148" s="67"/>
      <c r="M148" s="67"/>
    </row>
    <row r="149" spans="1:26" s="68" customFormat="1" ht="39" customHeight="1">
      <c r="A149" s="64">
        <v>32</v>
      </c>
      <c r="B149" s="83" t="s">
        <v>215</v>
      </c>
      <c r="C149" s="65" t="s">
        <v>177</v>
      </c>
      <c r="D149" s="65" t="s">
        <v>182</v>
      </c>
      <c r="E149" s="65"/>
      <c r="F149" s="65"/>
      <c r="G149" s="65"/>
      <c r="H149" s="72">
        <v>32</v>
      </c>
      <c r="I149" s="67"/>
      <c r="J149" s="67"/>
      <c r="K149" s="67"/>
      <c r="L149" s="67"/>
      <c r="M149" s="67"/>
    </row>
    <row r="150" spans="1:26" ht="31.5" customHeight="1">
      <c r="A150" s="45"/>
      <c r="B150" s="88"/>
      <c r="C150" s="54"/>
      <c r="D150" s="43"/>
      <c r="E150" s="43"/>
      <c r="F150" s="43"/>
      <c r="G150" s="43"/>
      <c r="H150" s="46"/>
      <c r="I150" s="48"/>
      <c r="J150" s="48"/>
      <c r="K150" s="48"/>
      <c r="L150" s="48"/>
      <c r="M150" s="48"/>
    </row>
    <row r="151" spans="1:26" ht="25.5">
      <c r="A151" s="45"/>
      <c r="B151" s="84" t="s">
        <v>106</v>
      </c>
      <c r="C151" s="55"/>
      <c r="D151" s="46"/>
      <c r="E151" s="46"/>
      <c r="F151" s="46"/>
      <c r="G151" s="46"/>
      <c r="H151" s="46"/>
      <c r="I151" s="48"/>
      <c r="J151" s="48"/>
      <c r="K151" s="48"/>
      <c r="L151" s="48"/>
      <c r="M151" s="48"/>
    </row>
    <row r="152" spans="1:26" ht="25.5">
      <c r="A152" s="47"/>
      <c r="B152" s="85"/>
      <c r="C152" s="56"/>
      <c r="D152" s="48"/>
      <c r="E152" s="48"/>
      <c r="F152" s="48"/>
      <c r="G152" s="48"/>
      <c r="H152" s="48"/>
      <c r="I152" s="48"/>
      <c r="J152" s="48"/>
      <c r="K152" s="48"/>
      <c r="L152" s="48"/>
      <c r="M152" s="48"/>
    </row>
    <row r="153" spans="1:26" ht="20.25">
      <c r="A153" s="33"/>
      <c r="B153" s="80"/>
      <c r="C153" s="32"/>
      <c r="D153" s="33"/>
      <c r="E153" s="33"/>
      <c r="F153" s="33" t="s">
        <v>59</v>
      </c>
      <c r="G153" s="33"/>
      <c r="H153" s="33"/>
      <c r="I153" s="33"/>
      <c r="J153" s="33"/>
      <c r="K153" s="33"/>
      <c r="L153" s="33"/>
      <c r="M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20.25">
      <c r="A154" s="33"/>
      <c r="B154" s="80" t="s">
        <v>32</v>
      </c>
      <c r="C154" s="32"/>
      <c r="D154" s="33"/>
      <c r="E154" s="33"/>
      <c r="F154" s="33" t="s">
        <v>33</v>
      </c>
      <c r="G154" s="33"/>
      <c r="H154" s="33"/>
      <c r="I154" s="33"/>
      <c r="J154" s="33"/>
      <c r="K154" s="33"/>
      <c r="L154" s="33"/>
      <c r="M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20.25">
      <c r="A155" s="33"/>
      <c r="B155" s="93" t="s">
        <v>19</v>
      </c>
      <c r="C155" s="93"/>
      <c r="D155" s="93"/>
      <c r="E155" s="93"/>
      <c r="F155" s="93" t="s">
        <v>60</v>
      </c>
      <c r="G155" s="33"/>
      <c r="H155" s="33"/>
      <c r="I155" s="33"/>
      <c r="J155" s="33"/>
      <c r="K155" s="33"/>
      <c r="L155" s="33"/>
      <c r="M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20.25">
      <c r="A156" s="33"/>
      <c r="B156" s="80"/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20.25">
      <c r="A157" s="33"/>
      <c r="B157" s="80"/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20.25">
      <c r="A158" s="33"/>
      <c r="B158" s="32" t="s">
        <v>20</v>
      </c>
      <c r="C158" s="32"/>
      <c r="D158" s="33"/>
      <c r="E158" s="33"/>
      <c r="F158" s="33" t="s">
        <v>23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60" spans="1:26" ht="20.25">
      <c r="A160" s="302" t="s">
        <v>97</v>
      </c>
      <c r="B160" s="302"/>
      <c r="C160" s="302"/>
      <c r="D160" s="302"/>
      <c r="E160" s="302"/>
      <c r="F160" s="302"/>
      <c r="G160" s="302"/>
      <c r="H160" s="302"/>
      <c r="I160" s="50"/>
      <c r="J160" s="50"/>
      <c r="K160" s="50"/>
      <c r="L160" s="50"/>
      <c r="M160" s="50"/>
    </row>
    <row r="161" spans="1:15" ht="20.25">
      <c r="A161" s="32"/>
      <c r="B161" s="80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5" ht="20.25">
      <c r="A162" s="32" t="s">
        <v>28</v>
      </c>
      <c r="B162" s="80"/>
      <c r="C162" s="34" t="s">
        <v>98</v>
      </c>
      <c r="D162" s="34"/>
      <c r="E162" s="34"/>
      <c r="F162" s="33"/>
      <c r="G162" s="33"/>
      <c r="H162" s="33"/>
      <c r="I162" s="33"/>
      <c r="J162" s="33"/>
      <c r="K162" s="33"/>
      <c r="L162" s="33"/>
      <c r="M162" s="33"/>
    </row>
    <row r="163" spans="1:15" ht="20.25">
      <c r="A163" s="32" t="s">
        <v>29</v>
      </c>
      <c r="B163" s="80"/>
      <c r="C163" s="32" t="s">
        <v>283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5" ht="20.25">
      <c r="A164" s="32" t="s">
        <v>35</v>
      </c>
      <c r="B164" s="80"/>
      <c r="C164" s="32" t="s">
        <v>100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5" ht="20.25">
      <c r="A165" s="32" t="s">
        <v>36</v>
      </c>
      <c r="B165" s="80"/>
      <c r="C165" s="32" t="s">
        <v>24</v>
      </c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5" ht="20.25">
      <c r="A166" s="32" t="s">
        <v>1</v>
      </c>
      <c r="B166" s="80"/>
      <c r="C166" s="32" t="s">
        <v>101</v>
      </c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5" ht="20.25">
      <c r="A167" s="32" t="s">
        <v>2</v>
      </c>
      <c r="B167" s="80"/>
      <c r="C167" s="32" t="s">
        <v>26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5" ht="21" thickBot="1">
      <c r="A168" s="32" t="s">
        <v>3</v>
      </c>
      <c r="B168" s="80"/>
      <c r="C168" s="32" t="s">
        <v>102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5" s="39" customFormat="1" ht="86.25" customHeight="1">
      <c r="A169" s="37" t="s">
        <v>37</v>
      </c>
      <c r="B169" s="38" t="s">
        <v>38</v>
      </c>
      <c r="C169" s="38" t="s">
        <v>275</v>
      </c>
      <c r="D169" s="38" t="s">
        <v>39</v>
      </c>
      <c r="E169" s="38" t="s">
        <v>40</v>
      </c>
      <c r="F169" s="38" t="s">
        <v>80</v>
      </c>
      <c r="G169" s="38" t="s">
        <v>69</v>
      </c>
      <c r="H169" s="38" t="s">
        <v>103</v>
      </c>
      <c r="I169" s="51">
        <v>4</v>
      </c>
      <c r="J169" s="51"/>
      <c r="K169" s="51"/>
      <c r="L169" s="51"/>
      <c r="M169" s="51"/>
    </row>
    <row r="170" spans="1:15" s="41" customFormat="1" ht="15.75">
      <c r="A170" s="40" t="s">
        <v>46</v>
      </c>
      <c r="B170" s="82" t="s">
        <v>47</v>
      </c>
      <c r="C170" s="40" t="s">
        <v>48</v>
      </c>
      <c r="D170" s="40" t="s">
        <v>49</v>
      </c>
      <c r="E170" s="40" t="s">
        <v>50</v>
      </c>
      <c r="F170" s="40" t="s">
        <v>51</v>
      </c>
      <c r="G170" s="40" t="s">
        <v>104</v>
      </c>
      <c r="H170" s="40" t="s">
        <v>52</v>
      </c>
      <c r="I170" s="52"/>
      <c r="J170" s="52"/>
      <c r="K170" s="52"/>
      <c r="L170" s="52"/>
      <c r="M170" s="52"/>
      <c r="O170" s="41" t="s">
        <v>105</v>
      </c>
    </row>
    <row r="171" spans="1:15" s="68" customFormat="1" ht="32.25" customHeight="1">
      <c r="A171" s="64">
        <v>1</v>
      </c>
      <c r="B171" s="83" t="s">
        <v>109</v>
      </c>
      <c r="C171" s="65" t="s">
        <v>178</v>
      </c>
      <c r="D171" s="65" t="s">
        <v>182</v>
      </c>
      <c r="E171" s="65"/>
      <c r="F171" s="65"/>
      <c r="G171" s="65"/>
      <c r="H171" s="66">
        <v>1</v>
      </c>
      <c r="I171" s="67"/>
      <c r="J171" s="67"/>
      <c r="K171" s="67"/>
      <c r="L171" s="67"/>
      <c r="M171" s="67"/>
    </row>
    <row r="172" spans="1:15" s="68" customFormat="1" ht="32.25" customHeight="1">
      <c r="A172" s="64">
        <v>2</v>
      </c>
      <c r="B172" s="83" t="s">
        <v>117</v>
      </c>
      <c r="C172" s="65" t="s">
        <v>178</v>
      </c>
      <c r="D172" s="65" t="s">
        <v>182</v>
      </c>
      <c r="E172" s="65"/>
      <c r="F172" s="65"/>
      <c r="G172" s="65"/>
      <c r="H172" s="72">
        <v>2</v>
      </c>
      <c r="I172" s="67"/>
      <c r="J172" s="67"/>
      <c r="K172" s="67"/>
      <c r="L172" s="67"/>
      <c r="M172" s="67"/>
    </row>
    <row r="173" spans="1:15" s="68" customFormat="1" ht="32.25" customHeight="1">
      <c r="A173" s="64">
        <v>3</v>
      </c>
      <c r="B173" s="83" t="s">
        <v>110</v>
      </c>
      <c r="C173" s="65" t="s">
        <v>180</v>
      </c>
      <c r="D173" s="65" t="s">
        <v>182</v>
      </c>
      <c r="E173" s="65"/>
      <c r="F173" s="65"/>
      <c r="G173" s="65"/>
      <c r="H173" s="66">
        <v>3</v>
      </c>
      <c r="I173" s="67"/>
      <c r="J173" s="67"/>
      <c r="K173" s="67"/>
      <c r="L173" s="67"/>
      <c r="M173" s="67"/>
    </row>
    <row r="174" spans="1:15" s="68" customFormat="1" ht="32.25" customHeight="1">
      <c r="A174" s="64">
        <v>4</v>
      </c>
      <c r="B174" s="83" t="s">
        <v>111</v>
      </c>
      <c r="C174" s="65" t="s">
        <v>180</v>
      </c>
      <c r="D174" s="65" t="s">
        <v>182</v>
      </c>
      <c r="E174" s="65"/>
      <c r="F174" s="65"/>
      <c r="G174" s="65"/>
      <c r="H174" s="72">
        <v>4</v>
      </c>
      <c r="I174" s="67"/>
      <c r="J174" s="67"/>
      <c r="K174" s="67"/>
      <c r="L174" s="67"/>
      <c r="M174" s="67"/>
    </row>
    <row r="175" spans="1:15" s="68" customFormat="1" ht="32.25" customHeight="1">
      <c r="A175" s="64">
        <v>5</v>
      </c>
      <c r="B175" s="83" t="s">
        <v>112</v>
      </c>
      <c r="C175" s="65" t="s">
        <v>180</v>
      </c>
      <c r="D175" s="65" t="s">
        <v>182</v>
      </c>
      <c r="E175" s="65"/>
      <c r="F175" s="65"/>
      <c r="G175" s="65"/>
      <c r="H175" s="66">
        <v>5</v>
      </c>
      <c r="I175" s="67"/>
      <c r="J175" s="67"/>
      <c r="K175" s="67"/>
      <c r="L175" s="67"/>
      <c r="M175" s="67"/>
    </row>
    <row r="176" spans="1:15" s="68" customFormat="1" ht="32.25" customHeight="1">
      <c r="A176" s="64">
        <v>6</v>
      </c>
      <c r="B176" s="83" t="s">
        <v>183</v>
      </c>
      <c r="C176" s="65" t="s">
        <v>180</v>
      </c>
      <c r="D176" s="65" t="s">
        <v>182</v>
      </c>
      <c r="E176" s="65"/>
      <c r="F176" s="65"/>
      <c r="G176" s="65"/>
      <c r="H176" s="72">
        <v>6</v>
      </c>
      <c r="I176" s="67"/>
      <c r="J176" s="67"/>
      <c r="K176" s="67"/>
      <c r="L176" s="67"/>
      <c r="M176" s="67"/>
    </row>
    <row r="177" spans="1:13" s="68" customFormat="1" ht="32.25" customHeight="1">
      <c r="A177" s="64">
        <v>7</v>
      </c>
      <c r="B177" s="83" t="s">
        <v>113</v>
      </c>
      <c r="C177" s="65" t="s">
        <v>181</v>
      </c>
      <c r="D177" s="65" t="s">
        <v>182</v>
      </c>
      <c r="E177" s="65"/>
      <c r="F177" s="65"/>
      <c r="G177" s="65"/>
      <c r="H177" s="66">
        <v>7</v>
      </c>
      <c r="I177" s="67"/>
      <c r="J177" s="67"/>
      <c r="K177" s="67"/>
      <c r="L177" s="67"/>
      <c r="M177" s="67"/>
    </row>
    <row r="178" spans="1:13" s="68" customFormat="1" ht="32.25" customHeight="1">
      <c r="A178" s="64">
        <v>8</v>
      </c>
      <c r="B178" s="83" t="s">
        <v>114</v>
      </c>
      <c r="C178" s="65" t="s">
        <v>181</v>
      </c>
      <c r="D178" s="65" t="s">
        <v>182</v>
      </c>
      <c r="E178" s="65"/>
      <c r="F178" s="65"/>
      <c r="G178" s="65"/>
      <c r="H178" s="72">
        <v>8</v>
      </c>
      <c r="I178" s="67"/>
      <c r="J178" s="67"/>
      <c r="K178" s="67"/>
      <c r="L178" s="67"/>
      <c r="M178" s="67"/>
    </row>
    <row r="179" spans="1:13" s="68" customFormat="1" ht="32.25" customHeight="1">
      <c r="A179" s="64">
        <v>9</v>
      </c>
      <c r="B179" s="83" t="s">
        <v>115</v>
      </c>
      <c r="C179" s="65" t="s">
        <v>179</v>
      </c>
      <c r="D179" s="65" t="s">
        <v>182</v>
      </c>
      <c r="E179" s="65"/>
      <c r="F179" s="65"/>
      <c r="G179" s="65"/>
      <c r="H179" s="66">
        <v>9</v>
      </c>
      <c r="I179" s="67"/>
      <c r="J179" s="67"/>
      <c r="K179" s="67"/>
      <c r="L179" s="67"/>
      <c r="M179" s="67"/>
    </row>
    <row r="180" spans="1:13" s="68" customFormat="1" ht="32.25" customHeight="1">
      <c r="A180" s="64">
        <v>10</v>
      </c>
      <c r="B180" s="83" t="s">
        <v>148</v>
      </c>
      <c r="C180" s="65" t="s">
        <v>177</v>
      </c>
      <c r="D180" s="65" t="s">
        <v>182</v>
      </c>
      <c r="E180" s="65"/>
      <c r="F180" s="65"/>
      <c r="G180" s="65"/>
      <c r="H180" s="72">
        <v>10</v>
      </c>
      <c r="I180" s="67"/>
      <c r="J180" s="67"/>
      <c r="K180" s="67"/>
      <c r="L180" s="67"/>
      <c r="M180" s="67"/>
    </row>
    <row r="181" spans="1:13" s="68" customFormat="1" ht="32.25" customHeight="1">
      <c r="A181" s="64">
        <v>11</v>
      </c>
      <c r="B181" s="83" t="s">
        <v>147</v>
      </c>
      <c r="C181" s="65" t="s">
        <v>177</v>
      </c>
      <c r="D181" s="65" t="s">
        <v>182</v>
      </c>
      <c r="E181" s="65"/>
      <c r="F181" s="65"/>
      <c r="G181" s="65"/>
      <c r="H181" s="66">
        <v>11</v>
      </c>
      <c r="I181" s="67"/>
      <c r="J181" s="67"/>
      <c r="K181" s="67"/>
      <c r="L181" s="67"/>
      <c r="M181" s="67"/>
    </row>
    <row r="182" spans="1:13" s="68" customFormat="1" ht="32.25" customHeight="1">
      <c r="A182" s="64">
        <v>12</v>
      </c>
      <c r="B182" s="83" t="s">
        <v>149</v>
      </c>
      <c r="C182" s="65" t="s">
        <v>177</v>
      </c>
      <c r="D182" s="65" t="s">
        <v>182</v>
      </c>
      <c r="E182" s="65"/>
      <c r="F182" s="65"/>
      <c r="G182" s="65"/>
      <c r="H182" s="72">
        <v>12</v>
      </c>
      <c r="I182" s="67"/>
      <c r="J182" s="67"/>
      <c r="K182" s="67"/>
      <c r="L182" s="67"/>
      <c r="M182" s="67"/>
    </row>
    <row r="183" spans="1:13" s="68" customFormat="1" ht="32.25" customHeight="1">
      <c r="A183" s="64">
        <v>13</v>
      </c>
      <c r="B183" s="83" t="s">
        <v>216</v>
      </c>
      <c r="C183" s="65" t="s">
        <v>177</v>
      </c>
      <c r="D183" s="65" t="s">
        <v>182</v>
      </c>
      <c r="E183" s="65"/>
      <c r="F183" s="65"/>
      <c r="G183" s="65"/>
      <c r="H183" s="66">
        <v>13</v>
      </c>
      <c r="I183" s="67"/>
      <c r="J183" s="67"/>
      <c r="K183" s="67"/>
      <c r="L183" s="67"/>
      <c r="M183" s="67"/>
    </row>
    <row r="184" spans="1:13" s="68" customFormat="1" ht="32.25" customHeight="1">
      <c r="A184" s="64">
        <v>14</v>
      </c>
      <c r="B184" s="83" t="s">
        <v>157</v>
      </c>
      <c r="C184" s="65" t="s">
        <v>177</v>
      </c>
      <c r="D184" s="65" t="s">
        <v>182</v>
      </c>
      <c r="E184" s="65"/>
      <c r="F184" s="65"/>
      <c r="G184" s="65"/>
      <c r="H184" s="72">
        <v>14</v>
      </c>
      <c r="I184" s="67"/>
      <c r="J184" s="67"/>
      <c r="K184" s="67"/>
      <c r="L184" s="67"/>
      <c r="M184" s="67"/>
    </row>
    <row r="185" spans="1:13" s="68" customFormat="1" ht="32.25" customHeight="1">
      <c r="A185" s="64">
        <v>15</v>
      </c>
      <c r="B185" s="83" t="s">
        <v>159</v>
      </c>
      <c r="C185" s="65" t="s">
        <v>177</v>
      </c>
      <c r="D185" s="65" t="s">
        <v>182</v>
      </c>
      <c r="E185" s="65"/>
      <c r="F185" s="65"/>
      <c r="G185" s="65"/>
      <c r="H185" s="66">
        <v>15</v>
      </c>
      <c r="I185" s="67"/>
      <c r="J185" s="67"/>
      <c r="K185" s="67"/>
      <c r="L185" s="67"/>
      <c r="M185" s="67"/>
    </row>
    <row r="186" spans="1:13" s="68" customFormat="1" ht="32.25" customHeight="1">
      <c r="A186" s="64">
        <v>16</v>
      </c>
      <c r="B186" s="83" t="s">
        <v>158</v>
      </c>
      <c r="C186" s="65" t="s">
        <v>177</v>
      </c>
      <c r="D186" s="65" t="s">
        <v>182</v>
      </c>
      <c r="E186" s="65"/>
      <c r="F186" s="65"/>
      <c r="G186" s="65"/>
      <c r="H186" s="72">
        <v>16</v>
      </c>
      <c r="I186" s="67"/>
      <c r="J186" s="67"/>
      <c r="K186" s="67"/>
      <c r="L186" s="67"/>
      <c r="M186" s="67"/>
    </row>
    <row r="187" spans="1:13" s="68" customFormat="1" ht="32.25" customHeight="1">
      <c r="A187" s="64">
        <v>17</v>
      </c>
      <c r="B187" s="83" t="s">
        <v>162</v>
      </c>
      <c r="C187" s="65" t="s">
        <v>177</v>
      </c>
      <c r="D187" s="65" t="s">
        <v>182</v>
      </c>
      <c r="E187" s="65"/>
      <c r="F187" s="65"/>
      <c r="G187" s="65"/>
      <c r="H187" s="66">
        <v>17</v>
      </c>
      <c r="I187" s="67"/>
      <c r="J187" s="67"/>
      <c r="K187" s="67"/>
      <c r="L187" s="67"/>
      <c r="M187" s="67"/>
    </row>
    <row r="188" spans="1:13" s="68" customFormat="1" ht="32.25" customHeight="1">
      <c r="A188" s="64">
        <v>18</v>
      </c>
      <c r="B188" s="83" t="s">
        <v>221</v>
      </c>
      <c r="C188" s="65" t="s">
        <v>177</v>
      </c>
      <c r="D188" s="65" t="s">
        <v>182</v>
      </c>
      <c r="E188" s="65"/>
      <c r="F188" s="65"/>
      <c r="G188" s="65"/>
      <c r="H188" s="72">
        <v>18</v>
      </c>
      <c r="I188" s="67"/>
      <c r="J188" s="67"/>
      <c r="K188" s="67"/>
      <c r="L188" s="67"/>
      <c r="M188" s="67"/>
    </row>
    <row r="189" spans="1:13" s="68" customFormat="1" ht="32.25" customHeight="1">
      <c r="A189" s="64">
        <v>19</v>
      </c>
      <c r="B189" s="83" t="s">
        <v>217</v>
      </c>
      <c r="C189" s="65" t="s">
        <v>177</v>
      </c>
      <c r="D189" s="65" t="s">
        <v>182</v>
      </c>
      <c r="E189" s="65"/>
      <c r="F189" s="65"/>
      <c r="G189" s="65"/>
      <c r="H189" s="66">
        <v>19</v>
      </c>
      <c r="I189" s="67"/>
      <c r="J189" s="67"/>
      <c r="K189" s="67"/>
      <c r="L189" s="67"/>
      <c r="M189" s="67"/>
    </row>
    <row r="190" spans="1:13" s="68" customFormat="1" ht="32.25" customHeight="1">
      <c r="A190" s="64">
        <v>20</v>
      </c>
      <c r="B190" s="83" t="s">
        <v>155</v>
      </c>
      <c r="C190" s="65" t="s">
        <v>177</v>
      </c>
      <c r="D190" s="65" t="s">
        <v>182</v>
      </c>
      <c r="E190" s="65"/>
      <c r="F190" s="65"/>
      <c r="G190" s="65"/>
      <c r="H190" s="72">
        <v>20</v>
      </c>
      <c r="I190" s="67"/>
      <c r="J190" s="67"/>
      <c r="K190" s="67"/>
      <c r="L190" s="67"/>
      <c r="M190" s="67"/>
    </row>
    <row r="191" spans="1:13" s="68" customFormat="1" ht="32.25" customHeight="1">
      <c r="A191" s="64">
        <v>21</v>
      </c>
      <c r="B191" s="83" t="s">
        <v>152</v>
      </c>
      <c r="C191" s="65" t="s">
        <v>177</v>
      </c>
      <c r="D191" s="65" t="s">
        <v>182</v>
      </c>
      <c r="E191" s="65"/>
      <c r="F191" s="65"/>
      <c r="G191" s="65"/>
      <c r="H191" s="66">
        <v>21</v>
      </c>
      <c r="I191" s="67"/>
      <c r="J191" s="67"/>
      <c r="K191" s="67"/>
      <c r="L191" s="67"/>
      <c r="M191" s="67"/>
    </row>
    <row r="192" spans="1:13" s="68" customFormat="1" ht="32.25" customHeight="1">
      <c r="A192" s="64">
        <v>22</v>
      </c>
      <c r="B192" s="83" t="s">
        <v>218</v>
      </c>
      <c r="C192" s="65" t="s">
        <v>177</v>
      </c>
      <c r="D192" s="65" t="s">
        <v>182</v>
      </c>
      <c r="E192" s="65"/>
      <c r="F192" s="65"/>
      <c r="G192" s="65"/>
      <c r="H192" s="72">
        <v>22</v>
      </c>
      <c r="I192" s="67"/>
      <c r="J192" s="67"/>
      <c r="K192" s="67"/>
      <c r="L192" s="67"/>
      <c r="M192" s="67"/>
    </row>
    <row r="193" spans="1:26" s="68" customFormat="1" ht="32.25" customHeight="1">
      <c r="A193" s="64">
        <v>23</v>
      </c>
      <c r="B193" s="83" t="s">
        <v>172</v>
      </c>
      <c r="C193" s="65" t="s">
        <v>177</v>
      </c>
      <c r="D193" s="65" t="s">
        <v>182</v>
      </c>
      <c r="E193" s="65"/>
      <c r="F193" s="65"/>
      <c r="G193" s="65"/>
      <c r="H193" s="66">
        <v>23</v>
      </c>
      <c r="I193" s="67"/>
      <c r="J193" s="67"/>
      <c r="K193" s="67"/>
      <c r="L193" s="67"/>
      <c r="M193" s="67"/>
    </row>
    <row r="194" spans="1:26" s="68" customFormat="1" ht="32.25" customHeight="1">
      <c r="A194" s="64">
        <v>24</v>
      </c>
      <c r="B194" s="83" t="s">
        <v>161</v>
      </c>
      <c r="C194" s="65" t="s">
        <v>177</v>
      </c>
      <c r="D194" s="65" t="s">
        <v>182</v>
      </c>
      <c r="E194" s="65"/>
      <c r="F194" s="65"/>
      <c r="G194" s="65"/>
      <c r="H194" s="72">
        <v>24</v>
      </c>
      <c r="I194" s="67"/>
      <c r="J194" s="67"/>
      <c r="K194" s="67"/>
      <c r="L194" s="67"/>
      <c r="M194" s="67"/>
    </row>
    <row r="195" spans="1:26" s="68" customFormat="1" ht="32.25" customHeight="1">
      <c r="A195" s="64">
        <v>25</v>
      </c>
      <c r="B195" s="83" t="s">
        <v>175</v>
      </c>
      <c r="C195" s="65" t="s">
        <v>177</v>
      </c>
      <c r="D195" s="65" t="s">
        <v>182</v>
      </c>
      <c r="E195" s="65"/>
      <c r="F195" s="65"/>
      <c r="G195" s="65"/>
      <c r="H195" s="66">
        <v>25</v>
      </c>
      <c r="I195" s="67"/>
      <c r="J195" s="67"/>
      <c r="K195" s="67"/>
      <c r="L195" s="67"/>
      <c r="M195" s="67"/>
    </row>
    <row r="196" spans="1:26" s="68" customFormat="1" ht="32.25" customHeight="1">
      <c r="A196" s="64">
        <v>26</v>
      </c>
      <c r="B196" s="83" t="s">
        <v>219</v>
      </c>
      <c r="C196" s="65" t="s">
        <v>177</v>
      </c>
      <c r="D196" s="65" t="s">
        <v>182</v>
      </c>
      <c r="E196" s="65"/>
      <c r="F196" s="65"/>
      <c r="G196" s="65"/>
      <c r="H196" s="72">
        <v>26</v>
      </c>
      <c r="I196" s="67"/>
      <c r="J196" s="67"/>
      <c r="K196" s="67"/>
      <c r="L196" s="67"/>
      <c r="M196" s="67"/>
    </row>
    <row r="197" spans="1:26" s="68" customFormat="1" ht="32.25" customHeight="1">
      <c r="A197" s="64">
        <v>27</v>
      </c>
      <c r="B197" s="83" t="s">
        <v>160</v>
      </c>
      <c r="C197" s="65" t="s">
        <v>177</v>
      </c>
      <c r="D197" s="65" t="s">
        <v>182</v>
      </c>
      <c r="E197" s="65"/>
      <c r="F197" s="65"/>
      <c r="G197" s="65"/>
      <c r="H197" s="66">
        <v>27</v>
      </c>
      <c r="I197" s="67"/>
      <c r="J197" s="67"/>
      <c r="K197" s="67"/>
      <c r="L197" s="67"/>
      <c r="M197" s="67"/>
    </row>
    <row r="198" spans="1:26" s="68" customFormat="1" ht="32.25" customHeight="1">
      <c r="A198" s="64">
        <v>28</v>
      </c>
      <c r="B198" s="83" t="s">
        <v>153</v>
      </c>
      <c r="C198" s="65" t="s">
        <v>177</v>
      </c>
      <c r="D198" s="65" t="s">
        <v>182</v>
      </c>
      <c r="E198" s="65"/>
      <c r="F198" s="65"/>
      <c r="G198" s="65"/>
      <c r="H198" s="72">
        <v>28</v>
      </c>
      <c r="I198" s="67"/>
      <c r="J198" s="67"/>
      <c r="K198" s="67"/>
      <c r="L198" s="67"/>
      <c r="M198" s="67"/>
    </row>
    <row r="199" spans="1:26" s="68" customFormat="1" ht="32.25" customHeight="1">
      <c r="A199" s="64">
        <v>29</v>
      </c>
      <c r="B199" s="83" t="s">
        <v>156</v>
      </c>
      <c r="C199" s="65" t="s">
        <v>177</v>
      </c>
      <c r="D199" s="65" t="s">
        <v>182</v>
      </c>
      <c r="E199" s="65"/>
      <c r="F199" s="65"/>
      <c r="G199" s="65"/>
      <c r="H199" s="66">
        <v>29</v>
      </c>
      <c r="I199" s="67"/>
      <c r="J199" s="67"/>
      <c r="K199" s="67"/>
      <c r="L199" s="67"/>
      <c r="M199" s="67"/>
    </row>
    <row r="200" spans="1:26" s="68" customFormat="1" ht="32.25" customHeight="1">
      <c r="A200" s="64">
        <v>30</v>
      </c>
      <c r="B200" s="83" t="s">
        <v>220</v>
      </c>
      <c r="C200" s="65" t="s">
        <v>177</v>
      </c>
      <c r="D200" s="65" t="s">
        <v>182</v>
      </c>
      <c r="E200" s="65"/>
      <c r="F200" s="65"/>
      <c r="G200" s="65"/>
      <c r="H200" s="72">
        <v>30</v>
      </c>
      <c r="I200" s="67"/>
      <c r="J200" s="67"/>
      <c r="K200" s="67"/>
      <c r="L200" s="67"/>
      <c r="M200" s="67"/>
    </row>
    <row r="201" spans="1:26" s="68" customFormat="1" ht="32.25" customHeight="1">
      <c r="A201" s="64">
        <v>31</v>
      </c>
      <c r="B201" s="83" t="s">
        <v>164</v>
      </c>
      <c r="C201" s="65" t="s">
        <v>177</v>
      </c>
      <c r="D201" s="65" t="s">
        <v>182</v>
      </c>
      <c r="E201" s="65"/>
      <c r="F201" s="65"/>
      <c r="G201" s="65"/>
      <c r="H201" s="66">
        <v>31</v>
      </c>
      <c r="I201" s="67"/>
      <c r="J201" s="67"/>
      <c r="K201" s="67"/>
      <c r="L201" s="67"/>
      <c r="M201" s="67"/>
    </row>
    <row r="202" spans="1:26" s="68" customFormat="1" ht="32.25" customHeight="1">
      <c r="A202" s="64">
        <v>32</v>
      </c>
      <c r="B202" s="83" t="s">
        <v>165</v>
      </c>
      <c r="C202" s="65" t="s">
        <v>177</v>
      </c>
      <c r="D202" s="65" t="s">
        <v>182</v>
      </c>
      <c r="E202" s="65"/>
      <c r="F202" s="65"/>
      <c r="G202" s="65"/>
      <c r="H202" s="72">
        <v>32</v>
      </c>
      <c r="I202" s="67"/>
      <c r="J202" s="67"/>
      <c r="K202" s="67"/>
      <c r="L202" s="67"/>
      <c r="M202" s="67"/>
    </row>
    <row r="203" spans="1:26" ht="15" customHeight="1">
      <c r="A203" s="45"/>
      <c r="B203" s="88" t="s">
        <v>105</v>
      </c>
      <c r="C203" s="54"/>
      <c r="D203" s="43"/>
      <c r="E203" s="43"/>
      <c r="F203" s="43"/>
      <c r="G203" s="43"/>
      <c r="H203" s="63"/>
      <c r="I203" s="48"/>
      <c r="J203" s="48"/>
      <c r="K203" s="48"/>
      <c r="L203" s="48"/>
      <c r="M203" s="48"/>
    </row>
    <row r="204" spans="1:26" ht="25.5">
      <c r="A204" s="45"/>
      <c r="B204" s="84" t="s">
        <v>106</v>
      </c>
      <c r="C204" s="55"/>
      <c r="D204" s="46"/>
      <c r="E204" s="46"/>
      <c r="F204" s="46"/>
      <c r="G204" s="46"/>
      <c r="H204" s="46"/>
      <c r="I204" s="48"/>
      <c r="J204" s="48"/>
      <c r="K204" s="48"/>
      <c r="L204" s="48"/>
      <c r="M204" s="48"/>
    </row>
    <row r="206" spans="1:26" ht="20.25">
      <c r="A206" s="33"/>
      <c r="B206" s="80"/>
      <c r="C206" s="32"/>
      <c r="D206" s="33"/>
      <c r="E206" s="33"/>
      <c r="F206" s="33" t="s">
        <v>59</v>
      </c>
      <c r="G206" s="33"/>
      <c r="H206" s="33"/>
      <c r="I206" s="33"/>
      <c r="J206" s="33"/>
      <c r="K206" s="33"/>
      <c r="L206" s="33"/>
      <c r="M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20.25">
      <c r="A207" s="33"/>
      <c r="B207" s="80" t="s">
        <v>32</v>
      </c>
      <c r="C207" s="32"/>
      <c r="D207" s="33"/>
      <c r="E207" s="33"/>
      <c r="F207" s="33" t="s">
        <v>33</v>
      </c>
      <c r="G207" s="33"/>
      <c r="H207" s="33"/>
      <c r="I207" s="33"/>
      <c r="J207" s="33"/>
      <c r="K207" s="33"/>
      <c r="L207" s="33"/>
      <c r="M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20.25">
      <c r="A208" s="33"/>
      <c r="B208" s="93" t="s">
        <v>19</v>
      </c>
      <c r="C208" s="93"/>
      <c r="D208" s="93"/>
      <c r="E208" s="93"/>
      <c r="F208" s="93" t="s">
        <v>60</v>
      </c>
      <c r="G208" s="33"/>
      <c r="H208" s="33"/>
      <c r="I208" s="33"/>
      <c r="J208" s="33"/>
      <c r="K208" s="33"/>
      <c r="L208" s="33"/>
      <c r="M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20.25">
      <c r="A209" s="33"/>
      <c r="B209" s="80"/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20.25">
      <c r="A210" s="33"/>
      <c r="B210" s="80"/>
      <c r="C210" s="3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20.25">
      <c r="A211" s="33"/>
      <c r="B211" s="32" t="s">
        <v>20</v>
      </c>
      <c r="C211" s="32"/>
      <c r="D211" s="33"/>
      <c r="E211" s="33"/>
      <c r="F211" s="33" t="s">
        <v>23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4" spans="1:26" ht="20.25">
      <c r="A214" s="302" t="s">
        <v>97</v>
      </c>
      <c r="B214" s="302"/>
      <c r="C214" s="302"/>
      <c r="D214" s="302"/>
      <c r="E214" s="302"/>
      <c r="F214" s="302"/>
      <c r="G214" s="302"/>
      <c r="H214" s="302"/>
      <c r="I214" s="50"/>
      <c r="J214" s="50"/>
      <c r="K214" s="50"/>
      <c r="L214" s="50"/>
      <c r="M214" s="50"/>
      <c r="N214" s="30"/>
      <c r="O214" s="30"/>
      <c r="P214" s="30"/>
    </row>
    <row r="215" spans="1:26" ht="20.25">
      <c r="A215" s="32"/>
      <c r="B215" s="80"/>
      <c r="C215" s="3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 t="s">
        <v>105</v>
      </c>
      <c r="O215" s="33"/>
      <c r="P215" s="33"/>
    </row>
    <row r="216" spans="1:26" ht="20.25">
      <c r="A216" s="32" t="s">
        <v>28</v>
      </c>
      <c r="B216" s="80"/>
      <c r="C216" s="34" t="s">
        <v>98</v>
      </c>
      <c r="D216" s="34"/>
      <c r="E216" s="3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26" ht="20.25">
      <c r="A217" s="32" t="s">
        <v>29</v>
      </c>
      <c r="B217" s="80"/>
      <c r="C217" s="32" t="s">
        <v>283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</row>
    <row r="218" spans="1:26" ht="20.25">
      <c r="A218" s="32" t="s">
        <v>35</v>
      </c>
      <c r="B218" s="80"/>
      <c r="C218" s="32" t="s">
        <v>100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1:26" ht="20.25">
      <c r="A219" s="32" t="s">
        <v>36</v>
      </c>
      <c r="B219" s="80"/>
      <c r="C219" s="32" t="s">
        <v>24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1:26" ht="20.25">
      <c r="A220" s="32" t="s">
        <v>1</v>
      </c>
      <c r="B220" s="80"/>
      <c r="C220" s="32" t="s">
        <v>101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1:26" ht="20.25">
      <c r="A221" s="32" t="s">
        <v>2</v>
      </c>
      <c r="B221" s="80"/>
      <c r="C221" s="32" t="s">
        <v>26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26" ht="21" thickBot="1">
      <c r="A222" s="32" t="s">
        <v>3</v>
      </c>
      <c r="B222" s="80"/>
      <c r="C222" s="32" t="s">
        <v>102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26" s="39" customFormat="1" ht="86.25" customHeight="1">
      <c r="A223" s="37" t="s">
        <v>37</v>
      </c>
      <c r="B223" s="38" t="s">
        <v>38</v>
      </c>
      <c r="C223" s="38" t="s">
        <v>275</v>
      </c>
      <c r="D223" s="38" t="s">
        <v>39</v>
      </c>
      <c r="E223" s="38" t="s">
        <v>40</v>
      </c>
      <c r="F223" s="38" t="s">
        <v>80</v>
      </c>
      <c r="G223" s="38" t="s">
        <v>69</v>
      </c>
      <c r="H223" s="38" t="s">
        <v>103</v>
      </c>
      <c r="I223" s="51">
        <v>5</v>
      </c>
      <c r="J223" s="51"/>
      <c r="K223" s="51"/>
      <c r="L223" s="51"/>
      <c r="M223" s="51"/>
    </row>
    <row r="224" spans="1:26" s="41" customFormat="1" ht="15.75">
      <c r="A224" s="40" t="s">
        <v>46</v>
      </c>
      <c r="B224" s="82" t="s">
        <v>47</v>
      </c>
      <c r="C224" s="40" t="s">
        <v>48</v>
      </c>
      <c r="D224" s="40" t="s">
        <v>49</v>
      </c>
      <c r="E224" s="40" t="s">
        <v>50</v>
      </c>
      <c r="F224" s="40" t="s">
        <v>51</v>
      </c>
      <c r="G224" s="40" t="s">
        <v>104</v>
      </c>
      <c r="H224" s="40" t="s">
        <v>52</v>
      </c>
      <c r="I224" s="52"/>
      <c r="J224" s="52"/>
      <c r="K224" s="52"/>
      <c r="L224" s="52"/>
      <c r="M224" s="52"/>
      <c r="O224" s="41" t="s">
        <v>105</v>
      </c>
    </row>
    <row r="225" spans="1:13" ht="30.75" customHeight="1">
      <c r="A225" s="42">
        <v>1</v>
      </c>
      <c r="B225" s="83" t="s">
        <v>109</v>
      </c>
      <c r="C225" s="65" t="s">
        <v>178</v>
      </c>
      <c r="D225" s="65" t="s">
        <v>182</v>
      </c>
      <c r="E225" s="65"/>
      <c r="F225" s="65"/>
      <c r="G225" s="65"/>
      <c r="H225" s="59">
        <v>1</v>
      </c>
      <c r="I225" s="48"/>
      <c r="J225" s="48"/>
      <c r="K225" s="48"/>
      <c r="L225" s="48"/>
      <c r="M225" s="48"/>
    </row>
    <row r="226" spans="1:13" ht="30.75" customHeight="1">
      <c r="A226" s="42">
        <v>2</v>
      </c>
      <c r="B226" s="83" t="s">
        <v>117</v>
      </c>
      <c r="C226" s="65" t="s">
        <v>178</v>
      </c>
      <c r="D226" s="65" t="s">
        <v>182</v>
      </c>
      <c r="E226" s="65"/>
      <c r="F226" s="65"/>
      <c r="G226" s="65"/>
      <c r="H226" s="60">
        <v>2</v>
      </c>
      <c r="I226" s="48"/>
      <c r="J226" s="48"/>
      <c r="K226" s="48"/>
      <c r="L226" s="48"/>
      <c r="M226" s="48"/>
    </row>
    <row r="227" spans="1:13" ht="30.75" customHeight="1">
      <c r="A227" s="42">
        <v>3</v>
      </c>
      <c r="B227" s="83" t="s">
        <v>110</v>
      </c>
      <c r="C227" s="65" t="s">
        <v>180</v>
      </c>
      <c r="D227" s="65" t="s">
        <v>182</v>
      </c>
      <c r="E227" s="65"/>
      <c r="F227" s="65"/>
      <c r="G227" s="65"/>
      <c r="H227" s="59">
        <v>3</v>
      </c>
      <c r="I227" s="48"/>
      <c r="J227" s="48"/>
      <c r="K227" s="48"/>
      <c r="L227" s="48"/>
      <c r="M227" s="48"/>
    </row>
    <row r="228" spans="1:13" ht="30.75" customHeight="1">
      <c r="A228" s="42">
        <v>4</v>
      </c>
      <c r="B228" s="83" t="s">
        <v>111</v>
      </c>
      <c r="C228" s="65" t="s">
        <v>180</v>
      </c>
      <c r="D228" s="65" t="s">
        <v>182</v>
      </c>
      <c r="E228" s="65"/>
      <c r="F228" s="65"/>
      <c r="G228" s="65"/>
      <c r="H228" s="60">
        <v>4</v>
      </c>
      <c r="I228" s="48"/>
      <c r="J228" s="48"/>
      <c r="K228" s="48"/>
      <c r="L228" s="48"/>
      <c r="M228" s="48"/>
    </row>
    <row r="229" spans="1:13" ht="30.75" customHeight="1">
      <c r="A229" s="42">
        <v>5</v>
      </c>
      <c r="B229" s="83" t="s">
        <v>112</v>
      </c>
      <c r="C229" s="65" t="s">
        <v>180</v>
      </c>
      <c r="D229" s="65" t="s">
        <v>182</v>
      </c>
      <c r="E229" s="65"/>
      <c r="F229" s="65"/>
      <c r="G229" s="65"/>
      <c r="H229" s="59">
        <v>5</v>
      </c>
      <c r="I229" s="48"/>
      <c r="J229" s="48"/>
      <c r="K229" s="48"/>
      <c r="L229" s="48"/>
      <c r="M229" s="48"/>
    </row>
    <row r="230" spans="1:13" ht="30.75" customHeight="1">
      <c r="A230" s="42">
        <v>6</v>
      </c>
      <c r="B230" s="83" t="s">
        <v>183</v>
      </c>
      <c r="C230" s="65" t="s">
        <v>180</v>
      </c>
      <c r="D230" s="65" t="s">
        <v>182</v>
      </c>
      <c r="E230" s="65"/>
      <c r="F230" s="65"/>
      <c r="G230" s="65"/>
      <c r="H230" s="60">
        <v>6</v>
      </c>
      <c r="I230" s="48"/>
      <c r="J230" s="48"/>
      <c r="K230" s="48"/>
      <c r="L230" s="48"/>
      <c r="M230" s="48"/>
    </row>
    <row r="231" spans="1:13" ht="30.75" customHeight="1">
      <c r="A231" s="42">
        <v>7</v>
      </c>
      <c r="B231" s="83" t="s">
        <v>113</v>
      </c>
      <c r="C231" s="65" t="s">
        <v>181</v>
      </c>
      <c r="D231" s="65" t="s">
        <v>182</v>
      </c>
      <c r="E231" s="65"/>
      <c r="F231" s="65"/>
      <c r="G231" s="65"/>
      <c r="H231" s="59">
        <v>7</v>
      </c>
      <c r="I231" s="48"/>
      <c r="J231" s="48"/>
      <c r="K231" s="48"/>
      <c r="L231" s="48"/>
      <c r="M231" s="48"/>
    </row>
    <row r="232" spans="1:13" ht="30.75" customHeight="1">
      <c r="A232" s="42">
        <v>8</v>
      </c>
      <c r="B232" s="83" t="s">
        <v>114</v>
      </c>
      <c r="C232" s="65" t="s">
        <v>181</v>
      </c>
      <c r="D232" s="65" t="s">
        <v>182</v>
      </c>
      <c r="E232" s="65"/>
      <c r="F232" s="65"/>
      <c r="G232" s="65"/>
      <c r="H232" s="60">
        <v>8</v>
      </c>
      <c r="I232" s="48"/>
      <c r="J232" s="48"/>
      <c r="K232" s="48"/>
      <c r="L232" s="48"/>
      <c r="M232" s="48"/>
    </row>
    <row r="233" spans="1:13" ht="30.75" customHeight="1">
      <c r="A233" s="42">
        <v>9</v>
      </c>
      <c r="B233" s="83" t="s">
        <v>115</v>
      </c>
      <c r="C233" s="65" t="s">
        <v>179</v>
      </c>
      <c r="D233" s="65" t="s">
        <v>182</v>
      </c>
      <c r="E233" s="65"/>
      <c r="F233" s="65"/>
      <c r="G233" s="65"/>
      <c r="H233" s="59">
        <v>9</v>
      </c>
      <c r="I233" s="48"/>
      <c r="J233" s="48"/>
      <c r="K233" s="48"/>
      <c r="L233" s="48"/>
      <c r="M233" s="48"/>
    </row>
    <row r="234" spans="1:13" ht="30.75" customHeight="1">
      <c r="A234" s="42">
        <v>10</v>
      </c>
      <c r="B234" s="83" t="s">
        <v>174</v>
      </c>
      <c r="C234" s="65" t="s">
        <v>177</v>
      </c>
      <c r="D234" s="65" t="s">
        <v>182</v>
      </c>
      <c r="E234" s="65"/>
      <c r="F234" s="65"/>
      <c r="G234" s="65"/>
      <c r="H234" s="60">
        <v>10</v>
      </c>
      <c r="I234" s="48"/>
      <c r="J234" s="48"/>
      <c r="K234" s="48"/>
      <c r="L234" s="48"/>
      <c r="M234" s="48"/>
    </row>
    <row r="235" spans="1:13" ht="30.75" customHeight="1">
      <c r="A235" s="42">
        <v>11</v>
      </c>
      <c r="B235" s="89" t="s">
        <v>167</v>
      </c>
      <c r="C235" s="65" t="s">
        <v>177</v>
      </c>
      <c r="D235" s="65" t="s">
        <v>182</v>
      </c>
      <c r="E235" s="73"/>
      <c r="F235" s="73"/>
      <c r="G235" s="73"/>
      <c r="H235" s="59">
        <v>11</v>
      </c>
      <c r="I235" s="48"/>
      <c r="J235" s="48"/>
      <c r="K235" s="48"/>
      <c r="L235" s="48"/>
      <c r="M235" s="48"/>
    </row>
    <row r="236" spans="1:13" ht="30.75" customHeight="1">
      <c r="A236" s="42">
        <v>12</v>
      </c>
      <c r="B236" s="83" t="s">
        <v>222</v>
      </c>
      <c r="C236" s="65" t="s">
        <v>177</v>
      </c>
      <c r="D236" s="65" t="s">
        <v>182</v>
      </c>
      <c r="E236" s="69"/>
      <c r="F236" s="69"/>
      <c r="G236" s="69"/>
      <c r="H236" s="60">
        <v>12</v>
      </c>
      <c r="I236" s="53"/>
      <c r="J236" s="53"/>
      <c r="K236" s="53"/>
      <c r="L236" s="53"/>
      <c r="M236" s="53"/>
    </row>
    <row r="237" spans="1:13" ht="30.75" customHeight="1">
      <c r="A237" s="42">
        <v>13</v>
      </c>
      <c r="B237" s="83" t="s">
        <v>116</v>
      </c>
      <c r="C237" s="65" t="s">
        <v>177</v>
      </c>
      <c r="D237" s="65" t="s">
        <v>182</v>
      </c>
      <c r="E237" s="69"/>
      <c r="F237" s="69"/>
      <c r="G237" s="69"/>
      <c r="H237" s="59">
        <v>13</v>
      </c>
      <c r="I237" s="53"/>
      <c r="J237" s="53"/>
      <c r="K237" s="53"/>
      <c r="L237" s="53"/>
      <c r="M237" s="53"/>
    </row>
    <row r="238" spans="1:13" ht="30.75" customHeight="1">
      <c r="A238" s="42">
        <v>14</v>
      </c>
      <c r="B238" s="83" t="s">
        <v>173</v>
      </c>
      <c r="C238" s="65" t="s">
        <v>177</v>
      </c>
      <c r="D238" s="65" t="s">
        <v>182</v>
      </c>
      <c r="E238" s="69"/>
      <c r="F238" s="69"/>
      <c r="G238" s="69"/>
      <c r="H238" s="60">
        <v>14</v>
      </c>
      <c r="I238" s="53"/>
      <c r="J238" s="53"/>
      <c r="K238" s="53"/>
      <c r="L238" s="53"/>
      <c r="M238" s="53"/>
    </row>
    <row r="239" spans="1:13" ht="30.75" customHeight="1">
      <c r="A239" s="42">
        <v>15</v>
      </c>
      <c r="B239" s="83" t="s">
        <v>168</v>
      </c>
      <c r="C239" s="65" t="s">
        <v>177</v>
      </c>
      <c r="D239" s="65" t="s">
        <v>182</v>
      </c>
      <c r="E239" s="69"/>
      <c r="F239" s="69"/>
      <c r="G239" s="69"/>
      <c r="H239" s="59">
        <v>15</v>
      </c>
      <c r="I239" s="53"/>
      <c r="J239" s="53"/>
      <c r="K239" s="53"/>
      <c r="L239" s="53"/>
      <c r="M239" s="53"/>
    </row>
    <row r="240" spans="1:13" ht="30.75" customHeight="1">
      <c r="A240" s="42">
        <v>16</v>
      </c>
      <c r="B240" s="83" t="s">
        <v>171</v>
      </c>
      <c r="C240" s="65" t="s">
        <v>177</v>
      </c>
      <c r="D240" s="65" t="s">
        <v>182</v>
      </c>
      <c r="E240" s="69"/>
      <c r="F240" s="69"/>
      <c r="G240" s="69"/>
      <c r="H240" s="60">
        <v>16</v>
      </c>
      <c r="I240" s="53"/>
      <c r="J240" s="53"/>
      <c r="K240" s="53"/>
      <c r="L240" s="53"/>
      <c r="M240" s="53"/>
    </row>
    <row r="241" spans="1:13" ht="42.75" customHeight="1">
      <c r="A241" s="42">
        <v>17</v>
      </c>
      <c r="B241" s="83" t="s">
        <v>223</v>
      </c>
      <c r="C241" s="65" t="s">
        <v>177</v>
      </c>
      <c r="D241" s="65" t="s">
        <v>182</v>
      </c>
      <c r="E241" s="69"/>
      <c r="F241" s="69"/>
      <c r="G241" s="69"/>
      <c r="H241" s="59">
        <v>17</v>
      </c>
      <c r="I241" s="53"/>
      <c r="J241" s="53"/>
      <c r="K241" s="53"/>
      <c r="L241" s="53"/>
      <c r="M241" s="53"/>
    </row>
    <row r="242" spans="1:13" ht="30.75" customHeight="1">
      <c r="A242" s="42">
        <v>18</v>
      </c>
      <c r="B242" s="83" t="s">
        <v>166</v>
      </c>
      <c r="C242" s="65" t="s">
        <v>177</v>
      </c>
      <c r="D242" s="65" t="s">
        <v>182</v>
      </c>
      <c r="E242" s="69"/>
      <c r="F242" s="69"/>
      <c r="G242" s="69"/>
      <c r="H242" s="60">
        <v>18</v>
      </c>
      <c r="I242" s="53"/>
      <c r="J242" s="53"/>
      <c r="K242" s="53"/>
      <c r="L242" s="53"/>
      <c r="M242" s="53"/>
    </row>
    <row r="243" spans="1:13" ht="30.75" customHeight="1">
      <c r="A243" s="42">
        <v>19</v>
      </c>
      <c r="B243" s="83" t="s">
        <v>169</v>
      </c>
      <c r="C243" s="65" t="s">
        <v>177</v>
      </c>
      <c r="D243" s="65" t="s">
        <v>182</v>
      </c>
      <c r="E243" s="69"/>
      <c r="F243" s="69"/>
      <c r="G243" s="69"/>
      <c r="H243" s="59">
        <v>19</v>
      </c>
      <c r="I243" s="53"/>
      <c r="J243" s="53"/>
      <c r="K243" s="53"/>
      <c r="L243" s="53"/>
      <c r="M243" s="53"/>
    </row>
    <row r="244" spans="1:13" ht="30.75" customHeight="1">
      <c r="A244" s="42">
        <v>20</v>
      </c>
      <c r="B244" s="83" t="s">
        <v>127</v>
      </c>
      <c r="C244" s="65" t="s">
        <v>177</v>
      </c>
      <c r="D244" s="65" t="s">
        <v>182</v>
      </c>
      <c r="E244" s="69"/>
      <c r="F244" s="69"/>
      <c r="G244" s="69"/>
      <c r="H244" s="60">
        <v>20</v>
      </c>
      <c r="I244" s="53"/>
      <c r="J244" s="53"/>
      <c r="K244" s="53"/>
      <c r="L244" s="53"/>
      <c r="M244" s="53"/>
    </row>
    <row r="245" spans="1:13" ht="38.25" customHeight="1">
      <c r="A245" s="42">
        <v>21</v>
      </c>
      <c r="B245" s="83" t="s">
        <v>224</v>
      </c>
      <c r="C245" s="65" t="s">
        <v>177</v>
      </c>
      <c r="D245" s="65" t="s">
        <v>182</v>
      </c>
      <c r="E245" s="69"/>
      <c r="F245" s="69"/>
      <c r="G245" s="69"/>
      <c r="H245" s="59">
        <v>21</v>
      </c>
      <c r="I245" s="53"/>
      <c r="J245" s="53"/>
      <c r="K245" s="53"/>
      <c r="L245" s="53"/>
      <c r="M245" s="53"/>
    </row>
    <row r="246" spans="1:13" ht="30.75" customHeight="1">
      <c r="A246" s="42">
        <v>22</v>
      </c>
      <c r="B246" s="83" t="s">
        <v>170</v>
      </c>
      <c r="C246" s="65" t="s">
        <v>177</v>
      </c>
      <c r="D246" s="65" t="s">
        <v>182</v>
      </c>
      <c r="E246" s="69"/>
      <c r="F246" s="69"/>
      <c r="G246" s="69"/>
      <c r="H246" s="60">
        <v>22</v>
      </c>
      <c r="I246" s="53"/>
      <c r="J246" s="53"/>
      <c r="K246" s="53"/>
      <c r="L246" s="53"/>
      <c r="M246" s="53"/>
    </row>
    <row r="247" spans="1:13" ht="30.75" customHeight="1">
      <c r="A247" s="42">
        <v>23</v>
      </c>
      <c r="B247" s="83" t="s">
        <v>225</v>
      </c>
      <c r="C247" s="65" t="s">
        <v>177</v>
      </c>
      <c r="D247" s="65" t="s">
        <v>182</v>
      </c>
      <c r="E247" s="69"/>
      <c r="F247" s="69"/>
      <c r="G247" s="69"/>
      <c r="H247" s="59">
        <v>23</v>
      </c>
      <c r="I247" s="53"/>
      <c r="J247" s="53"/>
      <c r="K247" s="53"/>
      <c r="L247" s="53"/>
      <c r="M247" s="53"/>
    </row>
    <row r="248" spans="1:13" ht="30.75" customHeight="1">
      <c r="A248" s="42">
        <v>24</v>
      </c>
      <c r="B248" s="83" t="s">
        <v>163</v>
      </c>
      <c r="C248" s="65" t="s">
        <v>177</v>
      </c>
      <c r="D248" s="65" t="s">
        <v>182</v>
      </c>
      <c r="E248" s="69"/>
      <c r="F248" s="69"/>
      <c r="G248" s="69"/>
      <c r="H248" s="60">
        <v>24</v>
      </c>
      <c r="I248" s="53"/>
      <c r="J248" s="53"/>
      <c r="K248" s="53"/>
      <c r="L248" s="53"/>
      <c r="M248" s="53"/>
    </row>
    <row r="249" spans="1:13" ht="30.75" customHeight="1">
      <c r="A249" s="42">
        <v>25</v>
      </c>
      <c r="B249" s="83" t="s">
        <v>226</v>
      </c>
      <c r="C249" s="65" t="s">
        <v>177</v>
      </c>
      <c r="D249" s="65" t="s">
        <v>182</v>
      </c>
      <c r="E249" s="69"/>
      <c r="F249" s="69"/>
      <c r="G249" s="69"/>
      <c r="H249" s="59">
        <v>25</v>
      </c>
      <c r="I249" s="53"/>
      <c r="J249" s="53"/>
      <c r="K249" s="53"/>
      <c r="L249" s="53"/>
      <c r="M249" s="53"/>
    </row>
    <row r="250" spans="1:13" ht="30.75" customHeight="1">
      <c r="A250" s="42">
        <v>26</v>
      </c>
      <c r="B250" s="83" t="s">
        <v>227</v>
      </c>
      <c r="C250" s="65" t="s">
        <v>177</v>
      </c>
      <c r="D250" s="65" t="s">
        <v>182</v>
      </c>
      <c r="E250" s="69"/>
      <c r="F250" s="69"/>
      <c r="G250" s="69"/>
      <c r="H250" s="60">
        <v>26</v>
      </c>
      <c r="I250" s="53"/>
      <c r="J250" s="53"/>
      <c r="K250" s="53"/>
      <c r="L250" s="53"/>
      <c r="M250" s="53"/>
    </row>
    <row r="251" spans="1:13" ht="30.75" customHeight="1">
      <c r="A251" s="42">
        <v>27</v>
      </c>
      <c r="B251" s="83" t="s">
        <v>228</v>
      </c>
      <c r="C251" s="65" t="s">
        <v>177</v>
      </c>
      <c r="D251" s="65" t="s">
        <v>182</v>
      </c>
      <c r="E251" s="69"/>
      <c r="F251" s="69"/>
      <c r="G251" s="69"/>
      <c r="H251" s="59">
        <v>27</v>
      </c>
      <c r="I251" s="53"/>
      <c r="J251" s="53"/>
      <c r="K251" s="53"/>
      <c r="L251" s="53"/>
      <c r="M251" s="53"/>
    </row>
    <row r="252" spans="1:13" ht="30.75" customHeight="1">
      <c r="A252" s="42">
        <v>28</v>
      </c>
      <c r="B252" s="83" t="s">
        <v>229</v>
      </c>
      <c r="C252" s="65" t="s">
        <v>177</v>
      </c>
      <c r="D252" s="65" t="s">
        <v>182</v>
      </c>
      <c r="E252" s="69"/>
      <c r="F252" s="69"/>
      <c r="G252" s="69"/>
      <c r="H252" s="60">
        <v>28</v>
      </c>
      <c r="I252" s="53"/>
      <c r="J252" s="53"/>
      <c r="K252" s="53"/>
      <c r="L252" s="53"/>
      <c r="M252" s="53"/>
    </row>
    <row r="253" spans="1:13" ht="30.75" customHeight="1">
      <c r="A253" s="42">
        <v>29</v>
      </c>
      <c r="B253" s="83" t="s">
        <v>230</v>
      </c>
      <c r="C253" s="65" t="s">
        <v>177</v>
      </c>
      <c r="D253" s="65" t="s">
        <v>182</v>
      </c>
      <c r="E253" s="69"/>
      <c r="F253" s="69"/>
      <c r="G253" s="69"/>
      <c r="H253" s="59">
        <v>29</v>
      </c>
      <c r="I253" s="53"/>
      <c r="J253" s="53"/>
      <c r="K253" s="53"/>
      <c r="L253" s="53"/>
      <c r="M253" s="53"/>
    </row>
    <row r="254" spans="1:13" ht="30.75" customHeight="1">
      <c r="A254" s="42">
        <v>30</v>
      </c>
      <c r="B254" s="83" t="s">
        <v>231</v>
      </c>
      <c r="C254" s="65" t="s">
        <v>177</v>
      </c>
      <c r="D254" s="65" t="s">
        <v>182</v>
      </c>
      <c r="E254" s="69"/>
      <c r="F254" s="69"/>
      <c r="G254" s="69"/>
      <c r="H254" s="60">
        <v>30</v>
      </c>
      <c r="I254" s="53"/>
      <c r="J254" s="53"/>
      <c r="K254" s="53"/>
      <c r="L254" s="53"/>
      <c r="M254" s="53"/>
    </row>
    <row r="255" spans="1:13" ht="30.75" customHeight="1">
      <c r="A255" s="42">
        <v>31</v>
      </c>
      <c r="B255" s="83" t="s">
        <v>232</v>
      </c>
      <c r="C255" s="65" t="s">
        <v>177</v>
      </c>
      <c r="D255" s="65" t="s">
        <v>182</v>
      </c>
      <c r="E255" s="69"/>
      <c r="F255" s="69"/>
      <c r="G255" s="69"/>
      <c r="H255" s="59">
        <v>31</v>
      </c>
      <c r="I255" s="53"/>
      <c r="J255" s="53"/>
      <c r="K255" s="53"/>
      <c r="L255" s="53"/>
      <c r="M255" s="53"/>
    </row>
    <row r="256" spans="1:13" ht="30.75" customHeight="1">
      <c r="A256" s="42">
        <v>32</v>
      </c>
      <c r="B256" s="83" t="s">
        <v>233</v>
      </c>
      <c r="C256" s="65" t="s">
        <v>177</v>
      </c>
      <c r="D256" s="65" t="s">
        <v>182</v>
      </c>
      <c r="E256" s="69"/>
      <c r="F256" s="69"/>
      <c r="G256" s="69"/>
      <c r="H256" s="60">
        <v>32</v>
      </c>
      <c r="I256" s="53"/>
      <c r="J256" s="53"/>
      <c r="K256" s="53"/>
      <c r="L256" s="53"/>
      <c r="M256" s="53"/>
    </row>
    <row r="257" spans="1:26" ht="30.75" customHeight="1">
      <c r="A257" s="49"/>
      <c r="B257" s="88"/>
      <c r="C257" s="58"/>
      <c r="D257" s="49"/>
      <c r="E257" s="49"/>
      <c r="F257" s="49"/>
      <c r="G257" s="49"/>
      <c r="H257" s="49"/>
      <c r="I257" s="53"/>
      <c r="J257" s="53"/>
      <c r="K257" s="53"/>
      <c r="L257" s="53"/>
      <c r="M257" s="53"/>
    </row>
    <row r="258" spans="1:26" ht="11.25" customHeight="1">
      <c r="A258" s="53"/>
      <c r="B258" s="94"/>
      <c r="C258" s="95"/>
      <c r="D258" s="5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26" ht="18" customHeight="1">
      <c r="A259" s="33"/>
      <c r="B259" s="80"/>
      <c r="C259" s="32"/>
      <c r="D259" s="33"/>
      <c r="E259" s="33"/>
      <c r="F259" s="33" t="s">
        <v>59</v>
      </c>
      <c r="G259" s="33"/>
      <c r="H259" s="33"/>
      <c r="I259" s="33"/>
      <c r="J259" s="33"/>
      <c r="K259" s="33"/>
      <c r="L259" s="33"/>
      <c r="M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31.5" customHeight="1">
      <c r="A260" s="33"/>
      <c r="B260" s="80" t="s">
        <v>32</v>
      </c>
      <c r="C260" s="32"/>
      <c r="D260" s="33"/>
      <c r="E260" s="33"/>
      <c r="F260" s="33" t="s">
        <v>33</v>
      </c>
      <c r="G260" s="33"/>
      <c r="H260" s="33"/>
      <c r="I260" s="33"/>
      <c r="J260" s="33"/>
      <c r="K260" s="33"/>
      <c r="L260" s="33"/>
      <c r="M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37.5" customHeight="1">
      <c r="A261" s="33"/>
      <c r="B261" s="93" t="s">
        <v>19</v>
      </c>
      <c r="C261" s="32"/>
      <c r="D261" s="33"/>
      <c r="E261" s="33"/>
      <c r="F261" s="93" t="s">
        <v>60</v>
      </c>
      <c r="G261" s="33"/>
      <c r="H261" s="33"/>
      <c r="I261" s="33"/>
      <c r="J261" s="33"/>
      <c r="K261" s="33"/>
      <c r="L261" s="33"/>
      <c r="M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31.5" customHeight="1">
      <c r="A262" s="33"/>
      <c r="B262" s="80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31.5" customHeight="1">
      <c r="A263" s="33"/>
      <c r="B263" s="80"/>
      <c r="C263" s="32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31.5" customHeight="1">
      <c r="A264" s="33"/>
      <c r="B264" s="32" t="s">
        <v>20</v>
      </c>
      <c r="C264" s="32"/>
      <c r="D264" s="33"/>
      <c r="E264" s="33"/>
      <c r="F264" s="33" t="s">
        <v>23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</row>
    <row r="265" spans="1:26" ht="12.75" customHeight="1">
      <c r="A265" s="33"/>
      <c r="B265" s="32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</row>
    <row r="266" spans="1:26" ht="20.25">
      <c r="A266" s="302" t="s">
        <v>97</v>
      </c>
      <c r="B266" s="302"/>
      <c r="C266" s="302"/>
      <c r="D266" s="302"/>
      <c r="E266" s="302"/>
      <c r="F266" s="302"/>
      <c r="G266" s="302"/>
      <c r="H266" s="302"/>
      <c r="I266" s="50"/>
      <c r="J266" s="50"/>
      <c r="K266" s="50"/>
      <c r="L266" s="50"/>
      <c r="M266" s="50"/>
      <c r="N266" s="30"/>
      <c r="O266" s="30"/>
      <c r="P266" s="30"/>
    </row>
    <row r="267" spans="1:26" ht="20.25">
      <c r="A267" s="32"/>
      <c r="B267" s="80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 t="s">
        <v>105</v>
      </c>
      <c r="O267" s="33"/>
      <c r="P267" s="33"/>
    </row>
    <row r="268" spans="1:26" ht="20.25">
      <c r="A268" s="32" t="s">
        <v>28</v>
      </c>
      <c r="B268" s="80"/>
      <c r="C268" s="34" t="s">
        <v>98</v>
      </c>
      <c r="D268" s="34"/>
      <c r="E268" s="34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26" ht="20.25">
      <c r="A269" s="32" t="s">
        <v>29</v>
      </c>
      <c r="B269" s="80"/>
      <c r="C269" s="32" t="s">
        <v>283</v>
      </c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26" ht="20.25">
      <c r="A270" s="32" t="s">
        <v>35</v>
      </c>
      <c r="B270" s="80"/>
      <c r="C270" s="32" t="s">
        <v>100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26" ht="20.25">
      <c r="A271" s="32" t="s">
        <v>36</v>
      </c>
      <c r="B271" s="80"/>
      <c r="C271" s="32" t="s">
        <v>24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1:26" ht="20.25">
      <c r="A272" s="32" t="s">
        <v>1</v>
      </c>
      <c r="B272" s="80"/>
      <c r="C272" s="32" t="s">
        <v>101</v>
      </c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15" ht="20.25">
      <c r="A273" s="32" t="s">
        <v>2</v>
      </c>
      <c r="B273" s="80"/>
      <c r="C273" s="32" t="s">
        <v>26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1:15" ht="20.25">
      <c r="A274" s="32" t="s">
        <v>3</v>
      </c>
      <c r="B274" s="80"/>
      <c r="C274" s="32" t="s">
        <v>102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1:15" ht="31.5" customHeight="1" thickBot="1"/>
    <row r="276" spans="1:15" s="39" customFormat="1" ht="86.25" customHeight="1">
      <c r="A276" s="37" t="s">
        <v>37</v>
      </c>
      <c r="B276" s="38" t="s">
        <v>38</v>
      </c>
      <c r="C276" s="38" t="s">
        <v>275</v>
      </c>
      <c r="D276" s="38" t="s">
        <v>39</v>
      </c>
      <c r="E276" s="38" t="s">
        <v>40</v>
      </c>
      <c r="F276" s="38" t="s">
        <v>80</v>
      </c>
      <c r="G276" s="38" t="s">
        <v>69</v>
      </c>
      <c r="H276" s="38" t="s">
        <v>103</v>
      </c>
      <c r="I276" s="51">
        <v>6</v>
      </c>
      <c r="J276" s="51"/>
      <c r="K276" s="51"/>
      <c r="L276" s="51"/>
      <c r="M276" s="51"/>
    </row>
    <row r="277" spans="1:15" s="41" customFormat="1" ht="24" customHeight="1">
      <c r="A277" s="40" t="s">
        <v>46</v>
      </c>
      <c r="B277" s="82" t="s">
        <v>47</v>
      </c>
      <c r="C277" s="40" t="s">
        <v>48</v>
      </c>
      <c r="D277" s="40" t="s">
        <v>49</v>
      </c>
      <c r="E277" s="40" t="s">
        <v>50</v>
      </c>
      <c r="F277" s="40" t="s">
        <v>51</v>
      </c>
      <c r="G277" s="40" t="s">
        <v>104</v>
      </c>
      <c r="H277" s="40" t="s">
        <v>52</v>
      </c>
      <c r="I277" s="52"/>
      <c r="J277" s="52"/>
      <c r="K277" s="52"/>
      <c r="L277" s="52"/>
      <c r="M277" s="52"/>
      <c r="O277" s="41" t="s">
        <v>105</v>
      </c>
    </row>
    <row r="278" spans="1:15" ht="31.5" customHeight="1">
      <c r="A278" s="64">
        <v>1</v>
      </c>
      <c r="B278" s="83" t="s">
        <v>109</v>
      </c>
      <c r="C278" s="65" t="s">
        <v>178</v>
      </c>
      <c r="D278" s="65" t="s">
        <v>182</v>
      </c>
      <c r="E278" s="43"/>
      <c r="F278" s="43"/>
      <c r="G278" s="43"/>
      <c r="H278" s="59">
        <v>1</v>
      </c>
      <c r="I278" s="48"/>
      <c r="J278" s="48"/>
      <c r="K278" s="48"/>
      <c r="L278" s="48"/>
      <c r="M278" s="48"/>
    </row>
    <row r="279" spans="1:15" ht="31.5" customHeight="1">
      <c r="A279" s="64">
        <v>2</v>
      </c>
      <c r="B279" s="83" t="s">
        <v>117</v>
      </c>
      <c r="C279" s="65" t="s">
        <v>178</v>
      </c>
      <c r="D279" s="65" t="s">
        <v>182</v>
      </c>
      <c r="E279" s="43"/>
      <c r="F279" s="43"/>
      <c r="G279" s="43"/>
      <c r="H279" s="60">
        <v>2</v>
      </c>
      <c r="I279" s="48"/>
      <c r="J279" s="48"/>
      <c r="K279" s="48"/>
      <c r="L279" s="48"/>
      <c r="M279" s="48"/>
    </row>
    <row r="280" spans="1:15" ht="31.5" customHeight="1">
      <c r="A280" s="64">
        <v>3</v>
      </c>
      <c r="B280" s="83" t="s">
        <v>110</v>
      </c>
      <c r="C280" s="65" t="s">
        <v>180</v>
      </c>
      <c r="D280" s="65" t="s">
        <v>182</v>
      </c>
      <c r="E280" s="43"/>
      <c r="F280" s="43"/>
      <c r="G280" s="43"/>
      <c r="H280" s="59">
        <v>3</v>
      </c>
      <c r="I280" s="48"/>
      <c r="J280" s="48"/>
      <c r="K280" s="48"/>
      <c r="L280" s="48"/>
      <c r="M280" s="48"/>
    </row>
    <row r="281" spans="1:15" ht="31.5" customHeight="1">
      <c r="A281" s="64">
        <v>4</v>
      </c>
      <c r="B281" s="83" t="s">
        <v>111</v>
      </c>
      <c r="C281" s="65" t="s">
        <v>180</v>
      </c>
      <c r="D281" s="65" t="s">
        <v>182</v>
      </c>
      <c r="E281" s="43"/>
      <c r="F281" s="43"/>
      <c r="G281" s="43"/>
      <c r="H281" s="60">
        <v>4</v>
      </c>
      <c r="I281" s="48"/>
      <c r="J281" s="48"/>
      <c r="K281" s="48"/>
      <c r="L281" s="48"/>
      <c r="M281" s="48"/>
    </row>
    <row r="282" spans="1:15" ht="31.5" customHeight="1">
      <c r="A282" s="64">
        <v>5</v>
      </c>
      <c r="B282" s="83" t="s">
        <v>112</v>
      </c>
      <c r="C282" s="65" t="s">
        <v>180</v>
      </c>
      <c r="D282" s="65" t="s">
        <v>182</v>
      </c>
      <c r="E282" s="43"/>
      <c r="F282" s="43"/>
      <c r="G282" s="43"/>
      <c r="H282" s="59">
        <v>5</v>
      </c>
      <c r="I282" s="48"/>
      <c r="J282" s="48"/>
      <c r="K282" s="48"/>
      <c r="L282" s="48"/>
      <c r="M282" s="48"/>
    </row>
    <row r="283" spans="1:15" ht="31.5" customHeight="1">
      <c r="A283" s="64">
        <v>6</v>
      </c>
      <c r="B283" s="83" t="s">
        <v>183</v>
      </c>
      <c r="C283" s="65" t="s">
        <v>180</v>
      </c>
      <c r="D283" s="65" t="s">
        <v>182</v>
      </c>
      <c r="E283" s="43"/>
      <c r="F283" s="43"/>
      <c r="G283" s="43"/>
      <c r="H283" s="60">
        <v>6</v>
      </c>
      <c r="I283" s="48"/>
      <c r="J283" s="48"/>
      <c r="K283" s="48"/>
      <c r="L283" s="48"/>
      <c r="M283" s="48"/>
    </row>
    <row r="284" spans="1:15" ht="31.5" customHeight="1">
      <c r="A284" s="64">
        <v>7</v>
      </c>
      <c r="B284" s="83" t="s">
        <v>113</v>
      </c>
      <c r="C284" s="65" t="s">
        <v>181</v>
      </c>
      <c r="D284" s="65" t="s">
        <v>182</v>
      </c>
      <c r="E284" s="43"/>
      <c r="F284" s="43"/>
      <c r="G284" s="43"/>
      <c r="H284" s="59">
        <v>7</v>
      </c>
      <c r="I284" s="48"/>
      <c r="J284" s="48"/>
      <c r="K284" s="48"/>
      <c r="L284" s="48"/>
      <c r="M284" s="48"/>
    </row>
    <row r="285" spans="1:15" ht="31.5" customHeight="1">
      <c r="A285" s="64">
        <v>8</v>
      </c>
      <c r="B285" s="83" t="s">
        <v>114</v>
      </c>
      <c r="C285" s="65" t="s">
        <v>181</v>
      </c>
      <c r="D285" s="65" t="s">
        <v>182</v>
      </c>
      <c r="E285" s="43"/>
      <c r="F285" s="43"/>
      <c r="G285" s="43"/>
      <c r="H285" s="60">
        <v>8</v>
      </c>
      <c r="I285" s="48"/>
      <c r="J285" s="48"/>
      <c r="K285" s="48"/>
      <c r="L285" s="48"/>
      <c r="M285" s="48"/>
    </row>
    <row r="286" spans="1:15" ht="31.5" customHeight="1">
      <c r="A286" s="64">
        <v>9</v>
      </c>
      <c r="B286" s="83" t="s">
        <v>115</v>
      </c>
      <c r="C286" s="65" t="s">
        <v>179</v>
      </c>
      <c r="D286" s="65" t="s">
        <v>182</v>
      </c>
      <c r="E286" s="43"/>
      <c r="F286" s="43"/>
      <c r="G286" s="43"/>
      <c r="H286" s="59">
        <v>9</v>
      </c>
      <c r="I286" s="48"/>
      <c r="J286" s="48"/>
      <c r="K286" s="48"/>
      <c r="L286" s="48"/>
      <c r="M286" s="48"/>
    </row>
    <row r="287" spans="1:15" ht="31.5" customHeight="1">
      <c r="A287" s="64">
        <v>10</v>
      </c>
      <c r="B287" s="83" t="s">
        <v>234</v>
      </c>
      <c r="C287" s="65" t="s">
        <v>177</v>
      </c>
      <c r="D287" s="65" t="s">
        <v>182</v>
      </c>
      <c r="E287" s="43"/>
      <c r="F287" s="43"/>
      <c r="G287" s="43"/>
      <c r="H287" s="60">
        <v>10</v>
      </c>
      <c r="I287" s="48"/>
      <c r="J287" s="48"/>
      <c r="K287" s="48"/>
      <c r="L287" s="48"/>
      <c r="M287" s="48"/>
    </row>
    <row r="288" spans="1:15" ht="31.5" customHeight="1">
      <c r="A288" s="64">
        <v>11</v>
      </c>
      <c r="B288" s="83" t="s">
        <v>235</v>
      </c>
      <c r="C288" s="65" t="s">
        <v>177</v>
      </c>
      <c r="D288" s="65" t="s">
        <v>182</v>
      </c>
      <c r="E288" s="43"/>
      <c r="F288" s="43"/>
      <c r="G288" s="43"/>
      <c r="H288" s="59">
        <v>11</v>
      </c>
      <c r="I288" s="48"/>
      <c r="J288" s="48"/>
      <c r="K288" s="48"/>
      <c r="L288" s="48"/>
      <c r="M288" s="48"/>
    </row>
    <row r="289" spans="1:13" ht="31.5" customHeight="1">
      <c r="A289" s="64">
        <v>12</v>
      </c>
      <c r="B289" s="90" t="s">
        <v>130</v>
      </c>
      <c r="C289" s="65" t="s">
        <v>177</v>
      </c>
      <c r="D289" s="65" t="s">
        <v>182</v>
      </c>
      <c r="E289" s="49"/>
      <c r="F289" s="49"/>
      <c r="G289" s="49"/>
      <c r="H289" s="60">
        <v>12</v>
      </c>
      <c r="I289" s="53"/>
      <c r="J289" s="53"/>
      <c r="K289" s="53"/>
      <c r="L289" s="53"/>
      <c r="M289" s="53"/>
    </row>
    <row r="290" spans="1:13" ht="31.5" customHeight="1">
      <c r="A290" s="64">
        <v>13</v>
      </c>
      <c r="B290" s="90" t="s">
        <v>236</v>
      </c>
      <c r="C290" s="65" t="s">
        <v>177</v>
      </c>
      <c r="D290" s="65" t="s">
        <v>182</v>
      </c>
      <c r="E290" s="49"/>
      <c r="F290" s="49"/>
      <c r="G290" s="49"/>
      <c r="H290" s="59">
        <v>13</v>
      </c>
      <c r="I290" s="53"/>
      <c r="J290" s="53"/>
      <c r="K290" s="53"/>
      <c r="L290" s="53"/>
      <c r="M290" s="53"/>
    </row>
    <row r="291" spans="1:13" ht="31.5" customHeight="1">
      <c r="A291" s="64">
        <v>14</v>
      </c>
      <c r="B291" s="90" t="s">
        <v>237</v>
      </c>
      <c r="C291" s="65" t="s">
        <v>177</v>
      </c>
      <c r="D291" s="65" t="s">
        <v>182</v>
      </c>
      <c r="E291" s="49"/>
      <c r="F291" s="49"/>
      <c r="G291" s="49"/>
      <c r="H291" s="60">
        <v>14</v>
      </c>
      <c r="I291" s="53"/>
      <c r="J291" s="53"/>
      <c r="K291" s="53"/>
      <c r="L291" s="53"/>
      <c r="M291" s="53"/>
    </row>
    <row r="292" spans="1:13" ht="31.5" customHeight="1">
      <c r="A292" s="64">
        <v>15</v>
      </c>
      <c r="B292" s="90" t="s">
        <v>238</v>
      </c>
      <c r="C292" s="65" t="s">
        <v>177</v>
      </c>
      <c r="D292" s="65" t="s">
        <v>182</v>
      </c>
      <c r="E292" s="49"/>
      <c r="F292" s="49"/>
      <c r="G292" s="49"/>
      <c r="H292" s="59">
        <v>15</v>
      </c>
      <c r="I292" s="53"/>
      <c r="J292" s="53"/>
      <c r="K292" s="53"/>
      <c r="L292" s="53"/>
      <c r="M292" s="53"/>
    </row>
    <row r="293" spans="1:13" ht="31.5" customHeight="1">
      <c r="A293" s="64">
        <v>16</v>
      </c>
      <c r="B293" s="90" t="s">
        <v>239</v>
      </c>
      <c r="C293" s="65" t="s">
        <v>177</v>
      </c>
      <c r="D293" s="65" t="s">
        <v>182</v>
      </c>
      <c r="E293" s="49"/>
      <c r="F293" s="49"/>
      <c r="G293" s="49"/>
      <c r="H293" s="60">
        <v>16</v>
      </c>
      <c r="I293" s="53"/>
      <c r="J293" s="53"/>
      <c r="K293" s="53"/>
      <c r="L293" s="53"/>
      <c r="M293" s="53"/>
    </row>
    <row r="294" spans="1:13" ht="31.5" customHeight="1">
      <c r="A294" s="64">
        <v>17</v>
      </c>
      <c r="B294" s="90" t="s">
        <v>240</v>
      </c>
      <c r="C294" s="65" t="s">
        <v>177</v>
      </c>
      <c r="D294" s="65" t="s">
        <v>182</v>
      </c>
      <c r="E294" s="49"/>
      <c r="F294" s="49"/>
      <c r="G294" s="49"/>
      <c r="H294" s="59">
        <v>17</v>
      </c>
      <c r="I294" s="53"/>
      <c r="J294" s="53"/>
      <c r="K294" s="53"/>
      <c r="L294" s="53"/>
      <c r="M294" s="53"/>
    </row>
    <row r="295" spans="1:13" ht="31.5" customHeight="1">
      <c r="A295" s="64">
        <v>18</v>
      </c>
      <c r="B295" s="90" t="s">
        <v>241</v>
      </c>
      <c r="C295" s="65" t="s">
        <v>177</v>
      </c>
      <c r="D295" s="65" t="s">
        <v>182</v>
      </c>
      <c r="E295" s="49"/>
      <c r="F295" s="49"/>
      <c r="G295" s="49"/>
      <c r="H295" s="60">
        <v>18</v>
      </c>
      <c r="I295" s="53"/>
      <c r="J295" s="53"/>
      <c r="K295" s="53"/>
      <c r="L295" s="53"/>
      <c r="M295" s="53"/>
    </row>
    <row r="296" spans="1:13" ht="42" customHeight="1">
      <c r="A296" s="64">
        <v>19</v>
      </c>
      <c r="B296" s="90" t="s">
        <v>282</v>
      </c>
      <c r="C296" s="65" t="s">
        <v>177</v>
      </c>
      <c r="D296" s="65" t="s">
        <v>182</v>
      </c>
      <c r="E296" s="49"/>
      <c r="F296" s="49"/>
      <c r="G296" s="49"/>
      <c r="H296" s="59">
        <v>19</v>
      </c>
      <c r="I296" s="53"/>
      <c r="J296" s="53"/>
      <c r="K296" s="53"/>
      <c r="L296" s="53"/>
      <c r="M296" s="53"/>
    </row>
    <row r="297" spans="1:13" ht="31.5" customHeight="1">
      <c r="A297" s="64">
        <v>20</v>
      </c>
      <c r="B297" s="90" t="s">
        <v>242</v>
      </c>
      <c r="C297" s="65" t="s">
        <v>177</v>
      </c>
      <c r="D297" s="65" t="s">
        <v>182</v>
      </c>
      <c r="E297" s="49"/>
      <c r="F297" s="49"/>
      <c r="G297" s="49"/>
      <c r="H297" s="60">
        <v>20</v>
      </c>
      <c r="I297" s="53"/>
      <c r="J297" s="53"/>
      <c r="K297" s="53"/>
      <c r="L297" s="53"/>
      <c r="M297" s="53"/>
    </row>
    <row r="298" spans="1:13" ht="36" customHeight="1">
      <c r="A298" s="64">
        <v>21</v>
      </c>
      <c r="B298" s="90" t="s">
        <v>243</v>
      </c>
      <c r="C298" s="65" t="s">
        <v>177</v>
      </c>
      <c r="D298" s="65" t="s">
        <v>182</v>
      </c>
      <c r="E298" s="49"/>
      <c r="F298" s="49"/>
      <c r="G298" s="49"/>
      <c r="H298" s="59">
        <v>21</v>
      </c>
      <c r="I298" s="53"/>
      <c r="J298" s="53"/>
      <c r="K298" s="53"/>
      <c r="L298" s="53"/>
      <c r="M298" s="53"/>
    </row>
    <row r="299" spans="1:13" ht="31.5" customHeight="1">
      <c r="A299" s="64">
        <v>22</v>
      </c>
      <c r="B299" s="90" t="s">
        <v>176</v>
      </c>
      <c r="C299" s="65" t="s">
        <v>177</v>
      </c>
      <c r="D299" s="65" t="s">
        <v>182</v>
      </c>
      <c r="E299" s="49"/>
      <c r="F299" s="49"/>
      <c r="G299" s="49"/>
      <c r="H299" s="60">
        <v>22</v>
      </c>
      <c r="I299" s="53"/>
      <c r="J299" s="53"/>
      <c r="K299" s="53"/>
      <c r="L299" s="53"/>
      <c r="M299" s="53"/>
    </row>
    <row r="300" spans="1:13" ht="31.5" customHeight="1">
      <c r="A300" s="64">
        <v>23</v>
      </c>
      <c r="B300" s="90" t="s">
        <v>244</v>
      </c>
      <c r="C300" s="65" t="s">
        <v>177</v>
      </c>
      <c r="D300" s="65" t="s">
        <v>182</v>
      </c>
      <c r="E300" s="49"/>
      <c r="F300" s="49"/>
      <c r="G300" s="49"/>
      <c r="H300" s="59">
        <v>23</v>
      </c>
      <c r="I300" s="53"/>
      <c r="J300" s="53"/>
      <c r="K300" s="53"/>
      <c r="L300" s="53"/>
      <c r="M300" s="53"/>
    </row>
    <row r="301" spans="1:13" ht="31.5" customHeight="1">
      <c r="A301" s="64">
        <v>24</v>
      </c>
      <c r="B301" s="90" t="s">
        <v>245</v>
      </c>
      <c r="C301" s="65" t="s">
        <v>177</v>
      </c>
      <c r="D301" s="65" t="s">
        <v>182</v>
      </c>
      <c r="E301" s="49"/>
      <c r="F301" s="49"/>
      <c r="G301" s="49"/>
      <c r="H301" s="60">
        <v>24</v>
      </c>
      <c r="I301" s="53"/>
      <c r="J301" s="53"/>
      <c r="K301" s="53"/>
      <c r="L301" s="53"/>
      <c r="M301" s="53"/>
    </row>
    <row r="302" spans="1:13" ht="31.5" customHeight="1">
      <c r="A302" s="64">
        <v>25</v>
      </c>
      <c r="B302" s="90" t="s">
        <v>246</v>
      </c>
      <c r="C302" s="65" t="s">
        <v>177</v>
      </c>
      <c r="D302" s="65" t="s">
        <v>182</v>
      </c>
      <c r="E302" s="49"/>
      <c r="F302" s="49"/>
      <c r="G302" s="49"/>
      <c r="H302" s="59">
        <v>25</v>
      </c>
      <c r="I302" s="53"/>
      <c r="J302" s="53"/>
      <c r="K302" s="53"/>
      <c r="L302" s="53"/>
      <c r="M302" s="53"/>
    </row>
    <row r="303" spans="1:13" ht="31.5" customHeight="1">
      <c r="A303" s="64">
        <v>26</v>
      </c>
      <c r="B303" s="90" t="s">
        <v>247</v>
      </c>
      <c r="C303" s="65" t="s">
        <v>177</v>
      </c>
      <c r="D303" s="65" t="s">
        <v>182</v>
      </c>
      <c r="E303" s="49"/>
      <c r="F303" s="49"/>
      <c r="G303" s="49"/>
      <c r="H303" s="60">
        <v>26</v>
      </c>
      <c r="I303" s="53"/>
      <c r="J303" s="53"/>
      <c r="K303" s="53"/>
      <c r="L303" s="53"/>
      <c r="M303" s="53"/>
    </row>
    <row r="304" spans="1:13" ht="31.5" customHeight="1">
      <c r="A304" s="64">
        <v>27</v>
      </c>
      <c r="B304" s="90" t="s">
        <v>249</v>
      </c>
      <c r="C304" s="65" t="s">
        <v>177</v>
      </c>
      <c r="D304" s="65" t="s">
        <v>182</v>
      </c>
      <c r="E304" s="49"/>
      <c r="F304" s="49"/>
      <c r="G304" s="49"/>
      <c r="H304" s="59">
        <v>27</v>
      </c>
      <c r="I304" s="53"/>
      <c r="J304" s="53"/>
      <c r="K304" s="53"/>
      <c r="L304" s="53"/>
      <c r="M304" s="53"/>
    </row>
    <row r="305" spans="1:26" ht="31.5" customHeight="1">
      <c r="A305" s="64">
        <v>28</v>
      </c>
      <c r="B305" s="90" t="s">
        <v>250</v>
      </c>
      <c r="C305" s="65" t="s">
        <v>177</v>
      </c>
      <c r="D305" s="65" t="s">
        <v>182</v>
      </c>
      <c r="E305" s="49"/>
      <c r="F305" s="49"/>
      <c r="G305" s="49"/>
      <c r="H305" s="60">
        <v>28</v>
      </c>
      <c r="I305" s="53"/>
      <c r="J305" s="53"/>
      <c r="K305" s="53"/>
      <c r="L305" s="53"/>
      <c r="M305" s="53"/>
    </row>
    <row r="306" spans="1:26" ht="31.5" customHeight="1">
      <c r="A306" s="64">
        <v>29</v>
      </c>
      <c r="B306" s="90" t="s">
        <v>251</v>
      </c>
      <c r="C306" s="65" t="s">
        <v>177</v>
      </c>
      <c r="D306" s="65" t="s">
        <v>182</v>
      </c>
      <c r="E306" s="49"/>
      <c r="F306" s="49"/>
      <c r="G306" s="49"/>
      <c r="H306" s="59">
        <v>29</v>
      </c>
      <c r="I306" s="53"/>
      <c r="J306" s="53"/>
      <c r="K306" s="53"/>
      <c r="L306" s="53"/>
      <c r="M306" s="53"/>
    </row>
    <row r="307" spans="1:26" ht="31.5" customHeight="1">
      <c r="A307" s="64">
        <v>30</v>
      </c>
      <c r="B307" s="90" t="s">
        <v>252</v>
      </c>
      <c r="C307" s="65" t="s">
        <v>177</v>
      </c>
      <c r="D307" s="65" t="s">
        <v>182</v>
      </c>
      <c r="E307" s="49"/>
      <c r="F307" s="49"/>
      <c r="G307" s="49"/>
      <c r="H307" s="60">
        <v>30</v>
      </c>
      <c r="I307" s="53"/>
      <c r="J307" s="53"/>
      <c r="K307" s="53"/>
      <c r="L307" s="53"/>
      <c r="M307" s="53"/>
    </row>
    <row r="308" spans="1:26" ht="31.5" customHeight="1">
      <c r="A308" s="64">
        <v>31</v>
      </c>
      <c r="B308" s="90" t="s">
        <v>253</v>
      </c>
      <c r="C308" s="65" t="s">
        <v>177</v>
      </c>
      <c r="D308" s="65" t="s">
        <v>182</v>
      </c>
      <c r="E308" s="49"/>
      <c r="F308" s="49"/>
      <c r="G308" s="49"/>
      <c r="H308" s="59">
        <v>31</v>
      </c>
      <c r="I308" s="53"/>
      <c r="J308" s="53"/>
      <c r="K308" s="53"/>
      <c r="L308" s="53"/>
      <c r="M308" s="53"/>
    </row>
    <row r="309" spans="1:26" ht="31.5" customHeight="1">
      <c r="A309" s="64">
        <v>32</v>
      </c>
      <c r="B309" s="90" t="s">
        <v>248</v>
      </c>
      <c r="C309" s="65" t="s">
        <v>177</v>
      </c>
      <c r="D309" s="65" t="s">
        <v>182</v>
      </c>
      <c r="E309" s="49"/>
      <c r="F309" s="49"/>
      <c r="G309" s="49"/>
      <c r="H309" s="60">
        <v>32</v>
      </c>
      <c r="I309" s="53"/>
      <c r="J309" s="53"/>
      <c r="K309" s="53"/>
      <c r="L309" s="53"/>
      <c r="M309" s="53"/>
    </row>
    <row r="310" spans="1:26" ht="20.25" customHeight="1">
      <c r="A310" s="49"/>
      <c r="B310" s="91"/>
      <c r="C310" s="58"/>
      <c r="D310" s="49"/>
      <c r="E310" s="49"/>
      <c r="F310" s="49"/>
      <c r="G310" s="49"/>
      <c r="H310" s="49"/>
    </row>
    <row r="312" spans="1:26" ht="20.25">
      <c r="A312" s="33"/>
      <c r="B312" s="80"/>
      <c r="C312" s="32"/>
      <c r="D312" s="33"/>
      <c r="E312" s="33"/>
      <c r="F312" s="33" t="s">
        <v>59</v>
      </c>
      <c r="G312" s="33"/>
      <c r="H312" s="33"/>
      <c r="I312" s="33"/>
      <c r="J312" s="33"/>
      <c r="K312" s="33"/>
      <c r="L312" s="33"/>
      <c r="M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20.25">
      <c r="A313" s="33"/>
      <c r="B313" s="80" t="s">
        <v>32</v>
      </c>
      <c r="C313" s="32"/>
      <c r="D313" s="33"/>
      <c r="E313" s="33"/>
      <c r="F313" s="33" t="s">
        <v>33</v>
      </c>
      <c r="G313" s="33"/>
      <c r="H313" s="33"/>
      <c r="I313" s="33"/>
      <c r="J313" s="33"/>
      <c r="K313" s="33"/>
      <c r="L313" s="33"/>
      <c r="M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20.25">
      <c r="A314" s="33"/>
      <c r="B314" s="32" t="s">
        <v>19</v>
      </c>
      <c r="C314" s="32"/>
      <c r="D314" s="33"/>
      <c r="E314" s="33"/>
      <c r="F314" s="33" t="s">
        <v>60</v>
      </c>
      <c r="G314" s="33"/>
      <c r="H314" s="33"/>
      <c r="I314" s="33"/>
      <c r="J314" s="33"/>
      <c r="K314" s="33"/>
      <c r="L314" s="33"/>
      <c r="M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20.25">
      <c r="A315" s="33"/>
      <c r="B315" s="80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20.25">
      <c r="A316" s="33"/>
      <c r="B316" s="80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20.25">
      <c r="A317" s="33"/>
      <c r="B317" s="32" t="s">
        <v>20</v>
      </c>
      <c r="C317" s="32"/>
      <c r="D317" s="33"/>
      <c r="E317" s="33"/>
      <c r="F317" s="33" t="s">
        <v>23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9" spans="1:26" ht="20.25">
      <c r="A319" s="302" t="s">
        <v>97</v>
      </c>
      <c r="B319" s="302"/>
      <c r="C319" s="302"/>
      <c r="D319" s="302"/>
      <c r="E319" s="302"/>
      <c r="F319" s="302"/>
      <c r="G319" s="302"/>
      <c r="H319" s="302"/>
      <c r="I319" s="50"/>
      <c r="J319" s="50"/>
      <c r="K319" s="50"/>
      <c r="L319" s="50"/>
      <c r="M319" s="50"/>
      <c r="N319" s="30"/>
      <c r="O319" s="30"/>
      <c r="P319" s="30"/>
    </row>
    <row r="320" spans="1:26" ht="20.25">
      <c r="A320" s="32"/>
      <c r="B320" s="80"/>
      <c r="C320" s="32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 t="s">
        <v>105</v>
      </c>
      <c r="O320" s="33"/>
      <c r="P320" s="33"/>
    </row>
    <row r="321" spans="1:16" ht="20.25">
      <c r="A321" s="32" t="s">
        <v>28</v>
      </c>
      <c r="B321" s="80"/>
      <c r="C321" s="34" t="s">
        <v>98</v>
      </c>
      <c r="D321" s="34"/>
      <c r="E321" s="34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ht="20.25">
      <c r="A322" s="32" t="s">
        <v>29</v>
      </c>
      <c r="B322" s="80"/>
      <c r="C322" s="32" t="s">
        <v>283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6" ht="20.25">
      <c r="A323" s="32" t="s">
        <v>35</v>
      </c>
      <c r="B323" s="80"/>
      <c r="C323" s="32" t="s">
        <v>100</v>
      </c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6" ht="20.25">
      <c r="A324" s="32" t="s">
        <v>36</v>
      </c>
      <c r="B324" s="80"/>
      <c r="C324" s="32" t="s">
        <v>24</v>
      </c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16" ht="20.25">
      <c r="A325" s="32" t="s">
        <v>1</v>
      </c>
      <c r="B325" s="80"/>
      <c r="C325" s="32" t="s">
        <v>101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1:16" ht="20.25">
      <c r="A326" s="32" t="s">
        <v>2</v>
      </c>
      <c r="B326" s="80"/>
      <c r="C326" s="32" t="s">
        <v>26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1:16" ht="20.25">
      <c r="A327" s="32" t="s">
        <v>3</v>
      </c>
      <c r="B327" s="80"/>
      <c r="C327" s="32" t="s">
        <v>102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16" ht="15.75" thickBot="1"/>
    <row r="329" spans="1:16" s="39" customFormat="1" ht="86.25" customHeight="1">
      <c r="A329" s="37" t="s">
        <v>37</v>
      </c>
      <c r="B329" s="38" t="s">
        <v>38</v>
      </c>
      <c r="C329" s="38" t="s">
        <v>275</v>
      </c>
      <c r="D329" s="38" t="s">
        <v>39</v>
      </c>
      <c r="E329" s="38" t="s">
        <v>40</v>
      </c>
      <c r="F329" s="38" t="s">
        <v>80</v>
      </c>
      <c r="G329" s="38" t="s">
        <v>69</v>
      </c>
      <c r="H329" s="38" t="s">
        <v>103</v>
      </c>
      <c r="I329" s="51">
        <v>7</v>
      </c>
      <c r="J329" s="51"/>
      <c r="K329" s="51"/>
      <c r="L329" s="51"/>
      <c r="M329" s="51"/>
    </row>
    <row r="330" spans="1:16" s="41" customFormat="1" ht="15.75">
      <c r="A330" s="40" t="s">
        <v>46</v>
      </c>
      <c r="B330" s="82" t="s">
        <v>47</v>
      </c>
      <c r="C330" s="40" t="s">
        <v>48</v>
      </c>
      <c r="D330" s="40" t="s">
        <v>49</v>
      </c>
      <c r="E330" s="40" t="s">
        <v>50</v>
      </c>
      <c r="F330" s="40" t="s">
        <v>51</v>
      </c>
      <c r="G330" s="40" t="s">
        <v>104</v>
      </c>
      <c r="H330" s="40" t="s">
        <v>52</v>
      </c>
      <c r="I330" s="52"/>
      <c r="J330" s="52"/>
      <c r="K330" s="52"/>
      <c r="L330" s="52"/>
      <c r="M330" s="52"/>
      <c r="O330" s="41" t="s">
        <v>105</v>
      </c>
    </row>
    <row r="331" spans="1:16" s="68" customFormat="1" ht="27" customHeight="1">
      <c r="A331" s="64">
        <v>1</v>
      </c>
      <c r="B331" s="83" t="s">
        <v>109</v>
      </c>
      <c r="C331" s="65" t="s">
        <v>178</v>
      </c>
      <c r="D331" s="65" t="s">
        <v>182</v>
      </c>
      <c r="E331" s="65"/>
      <c r="F331" s="65"/>
      <c r="G331" s="65"/>
      <c r="H331" s="66">
        <v>1</v>
      </c>
      <c r="I331" s="67"/>
      <c r="J331" s="67"/>
      <c r="K331" s="67"/>
      <c r="L331" s="67"/>
      <c r="M331" s="67"/>
    </row>
    <row r="332" spans="1:16" s="68" customFormat="1" ht="27" customHeight="1">
      <c r="A332" s="64">
        <v>2</v>
      </c>
      <c r="B332" s="83" t="s">
        <v>117</v>
      </c>
      <c r="C332" s="65" t="s">
        <v>178</v>
      </c>
      <c r="D332" s="65" t="s">
        <v>182</v>
      </c>
      <c r="E332" s="65"/>
      <c r="F332" s="65"/>
      <c r="G332" s="65"/>
      <c r="H332" s="72">
        <v>2</v>
      </c>
      <c r="I332" s="67"/>
      <c r="J332" s="67"/>
      <c r="K332" s="67"/>
      <c r="L332" s="67"/>
      <c r="M332" s="67"/>
    </row>
    <row r="333" spans="1:16" s="68" customFormat="1" ht="27" customHeight="1">
      <c r="A333" s="64">
        <v>3</v>
      </c>
      <c r="B333" s="83" t="s">
        <v>110</v>
      </c>
      <c r="C333" s="65" t="s">
        <v>180</v>
      </c>
      <c r="D333" s="65" t="s">
        <v>182</v>
      </c>
      <c r="E333" s="65"/>
      <c r="F333" s="65"/>
      <c r="G333" s="65"/>
      <c r="H333" s="66">
        <v>3</v>
      </c>
      <c r="I333" s="67"/>
      <c r="J333" s="67"/>
      <c r="K333" s="67"/>
      <c r="L333" s="67"/>
      <c r="M333" s="67"/>
    </row>
    <row r="334" spans="1:16" s="68" customFormat="1" ht="27" customHeight="1">
      <c r="A334" s="64">
        <v>4</v>
      </c>
      <c r="B334" s="83" t="s">
        <v>111</v>
      </c>
      <c r="C334" s="65" t="s">
        <v>180</v>
      </c>
      <c r="D334" s="65" t="s">
        <v>182</v>
      </c>
      <c r="E334" s="65"/>
      <c r="F334" s="65"/>
      <c r="G334" s="65"/>
      <c r="H334" s="72">
        <v>4</v>
      </c>
      <c r="I334" s="67"/>
      <c r="J334" s="67"/>
      <c r="K334" s="67"/>
      <c r="L334" s="67"/>
      <c r="M334" s="67"/>
    </row>
    <row r="335" spans="1:16" s="68" customFormat="1" ht="27" customHeight="1">
      <c r="A335" s="64">
        <v>5</v>
      </c>
      <c r="B335" s="83" t="s">
        <v>112</v>
      </c>
      <c r="C335" s="65" t="s">
        <v>180</v>
      </c>
      <c r="D335" s="65" t="s">
        <v>182</v>
      </c>
      <c r="E335" s="65"/>
      <c r="F335" s="65"/>
      <c r="G335" s="65"/>
      <c r="H335" s="66">
        <v>5</v>
      </c>
      <c r="I335" s="67"/>
      <c r="J335" s="67"/>
      <c r="K335" s="67"/>
      <c r="L335" s="67"/>
      <c r="M335" s="67"/>
    </row>
    <row r="336" spans="1:16" s="68" customFormat="1" ht="27" customHeight="1">
      <c r="A336" s="64">
        <v>6</v>
      </c>
      <c r="B336" s="83" t="s">
        <v>183</v>
      </c>
      <c r="C336" s="65" t="s">
        <v>180</v>
      </c>
      <c r="D336" s="65" t="s">
        <v>182</v>
      </c>
      <c r="E336" s="65"/>
      <c r="F336" s="65"/>
      <c r="G336" s="65"/>
      <c r="H336" s="72">
        <v>6</v>
      </c>
      <c r="I336" s="67"/>
      <c r="J336" s="67"/>
      <c r="K336" s="67"/>
      <c r="L336" s="67"/>
      <c r="M336" s="67"/>
    </row>
    <row r="337" spans="1:13" s="68" customFormat="1" ht="27" customHeight="1">
      <c r="A337" s="64">
        <v>7</v>
      </c>
      <c r="B337" s="83" t="s">
        <v>113</v>
      </c>
      <c r="C337" s="65" t="s">
        <v>181</v>
      </c>
      <c r="D337" s="65" t="s">
        <v>182</v>
      </c>
      <c r="E337" s="65"/>
      <c r="F337" s="65"/>
      <c r="G337" s="65"/>
      <c r="H337" s="66">
        <v>7</v>
      </c>
      <c r="I337" s="67"/>
      <c r="J337" s="67"/>
      <c r="K337" s="67"/>
      <c r="L337" s="67"/>
      <c r="M337" s="67"/>
    </row>
    <row r="338" spans="1:13" s="68" customFormat="1" ht="27" customHeight="1">
      <c r="A338" s="64">
        <v>8</v>
      </c>
      <c r="B338" s="83" t="s">
        <v>114</v>
      </c>
      <c r="C338" s="65" t="s">
        <v>181</v>
      </c>
      <c r="D338" s="65" t="s">
        <v>182</v>
      </c>
      <c r="E338" s="65"/>
      <c r="F338" s="65"/>
      <c r="G338" s="65"/>
      <c r="H338" s="72">
        <v>8</v>
      </c>
      <c r="I338" s="67"/>
      <c r="J338" s="67"/>
      <c r="K338" s="67"/>
      <c r="L338" s="67"/>
      <c r="M338" s="67"/>
    </row>
    <row r="339" spans="1:13" s="68" customFormat="1" ht="27" customHeight="1">
      <c r="A339" s="64">
        <v>9</v>
      </c>
      <c r="B339" s="83" t="s">
        <v>115</v>
      </c>
      <c r="C339" s="65" t="s">
        <v>179</v>
      </c>
      <c r="D339" s="65" t="s">
        <v>182</v>
      </c>
      <c r="E339" s="65"/>
      <c r="F339" s="65"/>
      <c r="G339" s="65"/>
      <c r="H339" s="66">
        <v>9</v>
      </c>
      <c r="I339" s="67"/>
      <c r="J339" s="67"/>
      <c r="K339" s="67"/>
      <c r="L339" s="67"/>
      <c r="M339" s="67"/>
    </row>
    <row r="340" spans="1:13" s="68" customFormat="1" ht="27" customHeight="1">
      <c r="A340" s="64">
        <v>10</v>
      </c>
      <c r="B340" s="83" t="s">
        <v>254</v>
      </c>
      <c r="C340" s="65" t="s">
        <v>177</v>
      </c>
      <c r="D340" s="65" t="s">
        <v>182</v>
      </c>
      <c r="E340" s="65"/>
      <c r="F340" s="65"/>
      <c r="G340" s="65"/>
      <c r="H340" s="72">
        <v>10</v>
      </c>
      <c r="I340" s="67"/>
      <c r="J340" s="67"/>
      <c r="K340" s="67"/>
      <c r="L340" s="67"/>
      <c r="M340" s="67"/>
    </row>
    <row r="341" spans="1:13" s="68" customFormat="1" ht="27" customHeight="1">
      <c r="A341" s="64">
        <v>11</v>
      </c>
      <c r="B341" s="83" t="s">
        <v>255</v>
      </c>
      <c r="C341" s="65" t="s">
        <v>177</v>
      </c>
      <c r="D341" s="65" t="s">
        <v>182</v>
      </c>
      <c r="E341" s="65"/>
      <c r="F341" s="65"/>
      <c r="G341" s="65"/>
      <c r="H341" s="66">
        <v>11</v>
      </c>
      <c r="I341" s="67"/>
      <c r="J341" s="67"/>
      <c r="K341" s="67"/>
      <c r="L341" s="67"/>
      <c r="M341" s="67"/>
    </row>
    <row r="342" spans="1:13" s="68" customFormat="1" ht="27" customHeight="1">
      <c r="A342" s="64">
        <v>12</v>
      </c>
      <c r="B342" s="90" t="s">
        <v>256</v>
      </c>
      <c r="C342" s="65" t="s">
        <v>177</v>
      </c>
      <c r="D342" s="65" t="s">
        <v>182</v>
      </c>
      <c r="E342" s="69"/>
      <c r="F342" s="69"/>
      <c r="G342" s="69"/>
      <c r="H342" s="72">
        <v>12</v>
      </c>
      <c r="I342" s="70"/>
      <c r="J342" s="70"/>
      <c r="K342" s="70"/>
      <c r="L342" s="70"/>
      <c r="M342" s="70"/>
    </row>
    <row r="343" spans="1:13" s="68" customFormat="1" ht="27" customHeight="1">
      <c r="A343" s="64">
        <v>13</v>
      </c>
      <c r="B343" s="90" t="s">
        <v>257</v>
      </c>
      <c r="C343" s="65" t="s">
        <v>177</v>
      </c>
      <c r="D343" s="65" t="s">
        <v>182</v>
      </c>
      <c r="E343" s="69"/>
      <c r="F343" s="69"/>
      <c r="G343" s="69"/>
      <c r="H343" s="66">
        <v>13</v>
      </c>
      <c r="I343" s="70"/>
      <c r="J343" s="70"/>
      <c r="K343" s="70"/>
      <c r="L343" s="70"/>
      <c r="M343" s="70"/>
    </row>
    <row r="344" spans="1:13" s="68" customFormat="1" ht="27" customHeight="1">
      <c r="A344" s="64">
        <v>14</v>
      </c>
      <c r="B344" s="90" t="s">
        <v>258</v>
      </c>
      <c r="C344" s="65" t="s">
        <v>177</v>
      </c>
      <c r="D344" s="65" t="s">
        <v>182</v>
      </c>
      <c r="E344" s="69"/>
      <c r="F344" s="69"/>
      <c r="G344" s="69"/>
      <c r="H344" s="72">
        <v>14</v>
      </c>
      <c r="I344" s="70"/>
      <c r="J344" s="70"/>
      <c r="K344" s="70"/>
      <c r="L344" s="70"/>
      <c r="M344" s="70"/>
    </row>
    <row r="345" spans="1:13" s="68" customFormat="1" ht="27" customHeight="1">
      <c r="A345" s="64">
        <v>15</v>
      </c>
      <c r="B345" s="90" t="s">
        <v>259</v>
      </c>
      <c r="C345" s="65" t="s">
        <v>177</v>
      </c>
      <c r="D345" s="65" t="s">
        <v>182</v>
      </c>
      <c r="E345" s="69"/>
      <c r="F345" s="69"/>
      <c r="G345" s="69"/>
      <c r="H345" s="66">
        <v>15</v>
      </c>
      <c r="I345" s="70"/>
      <c r="J345" s="70"/>
      <c r="K345" s="70"/>
      <c r="L345" s="70"/>
      <c r="M345" s="70"/>
    </row>
    <row r="346" spans="1:13" s="68" customFormat="1" ht="27" customHeight="1">
      <c r="A346" s="64">
        <v>16</v>
      </c>
      <c r="B346" s="90" t="s">
        <v>260</v>
      </c>
      <c r="C346" s="65" t="s">
        <v>177</v>
      </c>
      <c r="D346" s="65" t="s">
        <v>182</v>
      </c>
      <c r="E346" s="69"/>
      <c r="F346" s="69"/>
      <c r="G346" s="69"/>
      <c r="H346" s="72">
        <v>16</v>
      </c>
      <c r="I346" s="70"/>
      <c r="J346" s="70"/>
      <c r="K346" s="70"/>
      <c r="L346" s="70"/>
      <c r="M346" s="70"/>
    </row>
    <row r="347" spans="1:13" s="68" customFormat="1" ht="27" customHeight="1">
      <c r="A347" s="64">
        <v>17</v>
      </c>
      <c r="B347" s="90" t="s">
        <v>261</v>
      </c>
      <c r="C347" s="65" t="s">
        <v>177</v>
      </c>
      <c r="D347" s="65" t="s">
        <v>182</v>
      </c>
      <c r="E347" s="69"/>
      <c r="F347" s="69"/>
      <c r="G347" s="69"/>
      <c r="H347" s="66">
        <v>17</v>
      </c>
      <c r="I347" s="70"/>
      <c r="J347" s="70"/>
      <c r="K347" s="70"/>
      <c r="L347" s="70"/>
      <c r="M347" s="70"/>
    </row>
    <row r="348" spans="1:13" s="68" customFormat="1" ht="27" customHeight="1">
      <c r="A348" s="64">
        <v>18</v>
      </c>
      <c r="B348" s="90" t="s">
        <v>262</v>
      </c>
      <c r="C348" s="65" t="s">
        <v>177</v>
      </c>
      <c r="D348" s="65" t="s">
        <v>182</v>
      </c>
      <c r="E348" s="69"/>
      <c r="F348" s="69"/>
      <c r="G348" s="69"/>
      <c r="H348" s="72">
        <v>18</v>
      </c>
      <c r="I348" s="70"/>
      <c r="J348" s="70"/>
      <c r="K348" s="70"/>
      <c r="L348" s="70"/>
      <c r="M348" s="70"/>
    </row>
    <row r="349" spans="1:13" s="68" customFormat="1" ht="27" customHeight="1">
      <c r="A349" s="64">
        <v>19</v>
      </c>
      <c r="B349" s="90" t="s">
        <v>263</v>
      </c>
      <c r="C349" s="65" t="s">
        <v>177</v>
      </c>
      <c r="D349" s="65" t="s">
        <v>182</v>
      </c>
      <c r="E349" s="69"/>
      <c r="F349" s="69"/>
      <c r="G349" s="69"/>
      <c r="H349" s="66">
        <v>19</v>
      </c>
      <c r="I349" s="70"/>
      <c r="J349" s="70"/>
      <c r="K349" s="70"/>
      <c r="L349" s="70"/>
      <c r="M349" s="70"/>
    </row>
    <row r="350" spans="1:13" s="68" customFormat="1" ht="27" customHeight="1">
      <c r="A350" s="64">
        <v>20</v>
      </c>
      <c r="B350" s="90" t="s">
        <v>264</v>
      </c>
      <c r="C350" s="65" t="s">
        <v>177</v>
      </c>
      <c r="D350" s="65" t="s">
        <v>182</v>
      </c>
      <c r="E350" s="69"/>
      <c r="F350" s="69"/>
      <c r="G350" s="69"/>
      <c r="H350" s="72">
        <v>20</v>
      </c>
      <c r="I350" s="70"/>
      <c r="J350" s="70"/>
      <c r="K350" s="70"/>
      <c r="L350" s="70"/>
      <c r="M350" s="70"/>
    </row>
    <row r="351" spans="1:13" s="68" customFormat="1" ht="27" customHeight="1">
      <c r="A351" s="64">
        <v>21</v>
      </c>
      <c r="B351" s="90" t="s">
        <v>265</v>
      </c>
      <c r="C351" s="65" t="s">
        <v>177</v>
      </c>
      <c r="D351" s="65" t="s">
        <v>182</v>
      </c>
      <c r="E351" s="69"/>
      <c r="F351" s="69"/>
      <c r="G351" s="69"/>
      <c r="H351" s="66">
        <v>21</v>
      </c>
      <c r="I351" s="70"/>
      <c r="J351" s="70"/>
      <c r="K351" s="70"/>
      <c r="L351" s="70"/>
      <c r="M351" s="70"/>
    </row>
    <row r="352" spans="1:13" s="68" customFormat="1" ht="39.75" customHeight="1">
      <c r="A352" s="64">
        <v>22</v>
      </c>
      <c r="B352" s="90" t="s">
        <v>116</v>
      </c>
      <c r="C352" s="65" t="s">
        <v>177</v>
      </c>
      <c r="D352" s="65" t="s">
        <v>182</v>
      </c>
      <c r="E352" s="69"/>
      <c r="F352" s="69"/>
      <c r="G352" s="69"/>
      <c r="H352" s="72">
        <v>22</v>
      </c>
      <c r="I352" s="70"/>
      <c r="J352" s="70"/>
      <c r="K352" s="70"/>
      <c r="L352" s="70"/>
      <c r="M352" s="70"/>
    </row>
    <row r="353" spans="1:26" s="68" customFormat="1" ht="27" customHeight="1">
      <c r="A353" s="64">
        <v>23</v>
      </c>
      <c r="B353" s="90" t="s">
        <v>266</v>
      </c>
      <c r="C353" s="65" t="s">
        <v>177</v>
      </c>
      <c r="D353" s="65" t="s">
        <v>182</v>
      </c>
      <c r="E353" s="69"/>
      <c r="F353" s="69"/>
      <c r="G353" s="69"/>
      <c r="H353" s="66">
        <v>23</v>
      </c>
      <c r="I353" s="70"/>
      <c r="J353" s="70"/>
      <c r="K353" s="70"/>
      <c r="L353" s="70"/>
      <c r="M353" s="70"/>
    </row>
    <row r="354" spans="1:26" s="68" customFormat="1" ht="27" customHeight="1">
      <c r="A354" s="64">
        <v>24</v>
      </c>
      <c r="B354" s="90" t="s">
        <v>274</v>
      </c>
      <c r="C354" s="65" t="s">
        <v>177</v>
      </c>
      <c r="D354" s="65" t="s">
        <v>182</v>
      </c>
      <c r="E354" s="69"/>
      <c r="F354" s="69"/>
      <c r="G354" s="69"/>
      <c r="H354" s="72">
        <v>24</v>
      </c>
      <c r="I354" s="70"/>
      <c r="J354" s="70"/>
      <c r="K354" s="70"/>
      <c r="L354" s="70"/>
      <c r="M354" s="70"/>
    </row>
    <row r="355" spans="1:26" s="68" customFormat="1" ht="27" customHeight="1">
      <c r="A355" s="64">
        <v>25</v>
      </c>
      <c r="B355" s="90" t="s">
        <v>267</v>
      </c>
      <c r="C355" s="65" t="s">
        <v>177</v>
      </c>
      <c r="D355" s="65" t="s">
        <v>182</v>
      </c>
      <c r="E355" s="69"/>
      <c r="F355" s="69"/>
      <c r="G355" s="69"/>
      <c r="H355" s="66">
        <v>25</v>
      </c>
      <c r="I355" s="70"/>
      <c r="J355" s="70"/>
      <c r="K355" s="70"/>
      <c r="L355" s="70"/>
      <c r="M355" s="70"/>
    </row>
    <row r="356" spans="1:26" s="68" customFormat="1" ht="27" customHeight="1">
      <c r="A356" s="64">
        <v>26</v>
      </c>
      <c r="B356" s="90" t="s">
        <v>268</v>
      </c>
      <c r="C356" s="65" t="s">
        <v>177</v>
      </c>
      <c r="D356" s="65" t="s">
        <v>182</v>
      </c>
      <c r="E356" s="69"/>
      <c r="F356" s="69"/>
      <c r="G356" s="69"/>
      <c r="H356" s="72">
        <v>26</v>
      </c>
      <c r="I356" s="70"/>
      <c r="J356" s="70"/>
      <c r="K356" s="70"/>
      <c r="L356" s="70"/>
      <c r="M356" s="70"/>
    </row>
    <row r="357" spans="1:26" s="68" customFormat="1" ht="27" customHeight="1">
      <c r="A357" s="64">
        <v>27</v>
      </c>
      <c r="B357" s="90" t="s">
        <v>269</v>
      </c>
      <c r="C357" s="65" t="s">
        <v>177</v>
      </c>
      <c r="D357" s="65" t="s">
        <v>182</v>
      </c>
      <c r="E357" s="69"/>
      <c r="F357" s="69"/>
      <c r="G357" s="69"/>
      <c r="H357" s="66">
        <v>27</v>
      </c>
      <c r="I357" s="70"/>
      <c r="J357" s="70"/>
      <c r="K357" s="70"/>
      <c r="L357" s="70"/>
      <c r="M357" s="70"/>
    </row>
    <row r="358" spans="1:26" s="68" customFormat="1" ht="27" customHeight="1">
      <c r="A358" s="64">
        <v>28</v>
      </c>
      <c r="B358" s="90" t="s">
        <v>270</v>
      </c>
      <c r="C358" s="65" t="s">
        <v>177</v>
      </c>
      <c r="D358" s="65" t="s">
        <v>182</v>
      </c>
      <c r="E358" s="69"/>
      <c r="F358" s="69"/>
      <c r="G358" s="69"/>
      <c r="H358" s="72">
        <v>28</v>
      </c>
      <c r="I358" s="70"/>
      <c r="J358" s="70"/>
      <c r="K358" s="70"/>
      <c r="L358" s="70"/>
      <c r="M358" s="70"/>
    </row>
    <row r="359" spans="1:26" s="68" customFormat="1" ht="27" customHeight="1">
      <c r="A359" s="64">
        <v>29</v>
      </c>
      <c r="B359" s="90" t="s">
        <v>271</v>
      </c>
      <c r="C359" s="65" t="s">
        <v>177</v>
      </c>
      <c r="D359" s="65" t="s">
        <v>182</v>
      </c>
      <c r="E359" s="69"/>
      <c r="F359" s="69"/>
      <c r="G359" s="69"/>
      <c r="H359" s="66">
        <v>29</v>
      </c>
      <c r="I359" s="70"/>
      <c r="J359" s="70"/>
      <c r="K359" s="70"/>
      <c r="L359" s="70"/>
      <c r="M359" s="70"/>
    </row>
    <row r="360" spans="1:26" s="68" customFormat="1" ht="27" customHeight="1">
      <c r="A360" s="64">
        <v>30</v>
      </c>
      <c r="B360" s="90" t="s">
        <v>272</v>
      </c>
      <c r="C360" s="65" t="s">
        <v>177</v>
      </c>
      <c r="D360" s="65" t="s">
        <v>182</v>
      </c>
      <c r="E360" s="69"/>
      <c r="F360" s="69"/>
      <c r="G360" s="69"/>
      <c r="H360" s="72">
        <v>30</v>
      </c>
      <c r="I360" s="70"/>
      <c r="J360" s="70"/>
      <c r="K360" s="70"/>
      <c r="L360" s="70"/>
      <c r="M360" s="70"/>
    </row>
    <row r="361" spans="1:26" s="68" customFormat="1" ht="27" customHeight="1">
      <c r="A361" s="64">
        <v>31</v>
      </c>
      <c r="B361" s="90" t="s">
        <v>135</v>
      </c>
      <c r="C361" s="65" t="s">
        <v>177</v>
      </c>
      <c r="D361" s="65" t="s">
        <v>182</v>
      </c>
      <c r="E361" s="69"/>
      <c r="F361" s="69"/>
      <c r="G361" s="69"/>
      <c r="H361" s="66">
        <v>31</v>
      </c>
      <c r="I361" s="70"/>
      <c r="J361" s="70"/>
      <c r="K361" s="70"/>
      <c r="L361" s="70"/>
      <c r="M361" s="70"/>
    </row>
    <row r="362" spans="1:26" s="68" customFormat="1" ht="27" customHeight="1">
      <c r="A362" s="64">
        <v>32</v>
      </c>
      <c r="B362" s="90" t="s">
        <v>273</v>
      </c>
      <c r="C362" s="65" t="s">
        <v>177</v>
      </c>
      <c r="D362" s="65" t="s">
        <v>182</v>
      </c>
      <c r="E362" s="69"/>
      <c r="F362" s="69"/>
      <c r="G362" s="69"/>
      <c r="H362" s="72">
        <v>32</v>
      </c>
      <c r="I362" s="70"/>
      <c r="J362" s="70"/>
      <c r="K362" s="70"/>
      <c r="L362" s="70"/>
      <c r="M362" s="70"/>
    </row>
    <row r="363" spans="1:26" s="68" customFormat="1" ht="27" customHeight="1">
      <c r="A363" s="71"/>
      <c r="B363" s="90"/>
      <c r="C363" s="65"/>
      <c r="D363" s="65"/>
      <c r="E363" s="69"/>
      <c r="F363" s="69"/>
      <c r="G363" s="69"/>
      <c r="H363" s="66"/>
      <c r="I363" s="70"/>
      <c r="J363" s="70"/>
      <c r="K363" s="70"/>
      <c r="L363" s="70"/>
      <c r="M363" s="70"/>
    </row>
    <row r="366" spans="1:26" ht="20.25">
      <c r="A366" s="33"/>
      <c r="B366" s="80"/>
      <c r="C366" s="32"/>
      <c r="D366" s="33"/>
      <c r="E366" s="33"/>
      <c r="F366" s="33" t="s">
        <v>59</v>
      </c>
      <c r="G366" s="33"/>
      <c r="H366" s="33"/>
      <c r="I366" s="33"/>
      <c r="J366" s="33"/>
      <c r="K366" s="33"/>
      <c r="L366" s="33"/>
      <c r="M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20.25">
      <c r="A367" s="33"/>
      <c r="B367" s="80" t="s">
        <v>32</v>
      </c>
      <c r="C367" s="32"/>
      <c r="D367" s="33"/>
      <c r="E367" s="33"/>
      <c r="F367" s="33" t="s">
        <v>33</v>
      </c>
      <c r="G367" s="33"/>
      <c r="H367" s="33"/>
      <c r="I367" s="33"/>
      <c r="J367" s="33"/>
      <c r="K367" s="33"/>
      <c r="L367" s="33"/>
      <c r="M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20.25">
      <c r="A368" s="33"/>
      <c r="B368" s="32" t="s">
        <v>19</v>
      </c>
      <c r="C368" s="32"/>
      <c r="D368" s="33"/>
      <c r="E368" s="33"/>
      <c r="F368" s="33" t="s">
        <v>60</v>
      </c>
      <c r="G368" s="33"/>
      <c r="H368" s="33"/>
      <c r="I368" s="33"/>
      <c r="J368" s="33"/>
      <c r="K368" s="33"/>
      <c r="L368" s="33"/>
      <c r="M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20.25">
      <c r="A369" s="33"/>
      <c r="B369" s="80"/>
      <c r="C369" s="3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20.25">
      <c r="A370" s="33"/>
      <c r="B370" s="80"/>
      <c r="C370" s="3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20.25">
      <c r="A371" s="33"/>
      <c r="B371" s="32" t="s">
        <v>20</v>
      </c>
      <c r="C371" s="32"/>
      <c r="D371" s="33"/>
      <c r="E371" s="33"/>
      <c r="F371" s="33" t="s">
        <v>23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</row>
  </sheetData>
  <mergeCells count="7">
    <mergeCell ref="A319:H319"/>
    <mergeCell ref="A1:H1"/>
    <mergeCell ref="A55:H55"/>
    <mergeCell ref="A107:H107"/>
    <mergeCell ref="A160:H160"/>
    <mergeCell ref="A214:H214"/>
    <mergeCell ref="A266:H266"/>
  </mergeCells>
  <pageMargins left="0.26" right="0.16" top="0.27" bottom="0.11811023622047245" header="0.14000000000000001" footer="0.23"/>
  <pageSetup paperSize="10000" scale="62" orientation="portrait" horizontalDpi="0" verticalDpi="0" r:id="rId1"/>
  <rowBreaks count="3" manualBreakCount="3">
    <brk id="53" max="7" man="1"/>
    <brk id="106" max="7" man="1"/>
    <brk id="15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20"/>
  <sheetViews>
    <sheetView topLeftCell="A16" zoomScaleSheetLayoutView="71" workbookViewId="0">
      <selection activeCell="B282" sqref="B282"/>
    </sheetView>
  </sheetViews>
  <sheetFormatPr defaultRowHeight="15"/>
  <cols>
    <col min="1" max="1" width="8.42578125" style="31" customWidth="1"/>
    <col min="2" max="2" width="27" style="86" customWidth="1"/>
    <col min="3" max="3" width="30.85546875" style="57" customWidth="1"/>
    <col min="4" max="4" width="14" style="31" bestFit="1" customWidth="1"/>
    <col min="5" max="5" width="18.5703125" style="31" customWidth="1"/>
    <col min="6" max="6" width="17.7109375" style="31" customWidth="1"/>
    <col min="7" max="7" width="13" style="31" customWidth="1"/>
    <col min="8" max="8" width="33.42578125" style="31" customWidth="1"/>
    <col min="9" max="9" width="9.42578125" style="31" customWidth="1"/>
    <col min="10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284</v>
      </c>
      <c r="B1" s="302"/>
      <c r="C1" s="302"/>
      <c r="D1" s="302"/>
      <c r="E1" s="302"/>
      <c r="F1" s="302"/>
      <c r="G1" s="302"/>
      <c r="H1" s="302"/>
      <c r="I1" s="62"/>
      <c r="J1" s="62"/>
      <c r="K1" s="62"/>
      <c r="L1" s="62"/>
      <c r="M1" s="62"/>
      <c r="N1" s="30"/>
      <c r="O1" s="30"/>
      <c r="P1" s="30"/>
    </row>
    <row r="2" spans="1:16" ht="20.25">
      <c r="A2" s="32"/>
      <c r="B2" s="8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123</v>
      </c>
      <c r="O2" s="33"/>
      <c r="P2" s="33"/>
    </row>
    <row r="3" spans="1:16" ht="20.25">
      <c r="A3" s="32" t="s">
        <v>28</v>
      </c>
      <c r="B3" s="80"/>
      <c r="C3" s="34" t="s">
        <v>98</v>
      </c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6" customFormat="1" ht="18">
      <c r="A4" s="35" t="s">
        <v>29</v>
      </c>
      <c r="B4" s="81"/>
      <c r="C4" s="35" t="s">
        <v>283</v>
      </c>
    </row>
    <row r="5" spans="1:16" s="36" customFormat="1" ht="18">
      <c r="A5" s="35" t="s">
        <v>35</v>
      </c>
      <c r="B5" s="81"/>
      <c r="C5" s="35" t="s">
        <v>100</v>
      </c>
    </row>
    <row r="6" spans="1:16" s="36" customFormat="1" ht="18">
      <c r="A6" s="35" t="s">
        <v>36</v>
      </c>
      <c r="B6" s="81"/>
      <c r="C6" s="35" t="s">
        <v>24</v>
      </c>
    </row>
    <row r="7" spans="1:16" s="36" customFormat="1" ht="18">
      <c r="A7" s="35" t="s">
        <v>1</v>
      </c>
      <c r="B7" s="81"/>
      <c r="C7" s="35" t="s">
        <v>101</v>
      </c>
    </row>
    <row r="8" spans="1:16" s="36" customFormat="1" ht="18">
      <c r="A8" s="35" t="s">
        <v>2</v>
      </c>
      <c r="B8" s="81"/>
      <c r="C8" s="35" t="s">
        <v>26</v>
      </c>
    </row>
    <row r="9" spans="1:16" s="36" customFormat="1" ht="18">
      <c r="A9" s="35" t="s">
        <v>3</v>
      </c>
      <c r="B9" s="81"/>
      <c r="C9" s="35" t="s">
        <v>102</v>
      </c>
      <c r="J9" s="36" t="s">
        <v>379</v>
      </c>
    </row>
    <row r="10" spans="1:16" s="36" customFormat="1" ht="18.75" thickBot="1">
      <c r="A10" s="35"/>
      <c r="B10" s="81"/>
      <c r="C10" s="35"/>
    </row>
    <row r="11" spans="1:16" s="39" customFormat="1" ht="86.25" customHeight="1">
      <c r="A11" s="37" t="s">
        <v>37</v>
      </c>
      <c r="B11" s="38" t="s">
        <v>38</v>
      </c>
      <c r="C11" s="38" t="s">
        <v>275</v>
      </c>
      <c r="D11" s="38" t="s">
        <v>39</v>
      </c>
      <c r="E11" s="38" t="s">
        <v>40</v>
      </c>
      <c r="F11" s="38" t="s">
        <v>80</v>
      </c>
      <c r="G11" s="38" t="s">
        <v>69</v>
      </c>
      <c r="H11" s="38" t="s">
        <v>103</v>
      </c>
      <c r="I11" s="51">
        <v>1</v>
      </c>
      <c r="J11" s="51"/>
      <c r="K11" s="51"/>
      <c r="L11" s="51"/>
      <c r="M11" s="51"/>
    </row>
    <row r="12" spans="1:16" s="41" customFormat="1" ht="15.75">
      <c r="A12" s="40" t="s">
        <v>46</v>
      </c>
      <c r="B12" s="82" t="s">
        <v>47</v>
      </c>
      <c r="C12" s="40" t="s">
        <v>48</v>
      </c>
      <c r="D12" s="40" t="s">
        <v>49</v>
      </c>
      <c r="E12" s="40" t="s">
        <v>50</v>
      </c>
      <c r="F12" s="40" t="s">
        <v>51</v>
      </c>
      <c r="G12" s="40" t="s">
        <v>104</v>
      </c>
      <c r="H12" s="40" t="s">
        <v>52</v>
      </c>
      <c r="I12" s="52"/>
      <c r="J12" s="52"/>
      <c r="K12" s="52"/>
      <c r="L12" s="52"/>
      <c r="M12" s="52"/>
      <c r="O12" s="41" t="s">
        <v>105</v>
      </c>
    </row>
    <row r="13" spans="1:16" s="68" customFormat="1" ht="31.5" customHeight="1">
      <c r="A13" s="64">
        <v>1</v>
      </c>
      <c r="B13" s="83" t="s">
        <v>109</v>
      </c>
      <c r="C13" s="65" t="s">
        <v>178</v>
      </c>
      <c r="D13" s="65" t="s">
        <v>182</v>
      </c>
      <c r="E13" s="65"/>
      <c r="F13" s="65"/>
      <c r="G13" s="65"/>
      <c r="H13" s="66">
        <v>1</v>
      </c>
      <c r="I13" s="67"/>
      <c r="J13" s="67"/>
      <c r="K13" s="67"/>
      <c r="L13" s="67"/>
      <c r="M13" s="67"/>
    </row>
    <row r="14" spans="1:16" s="103" customFormat="1" ht="30.75" customHeight="1">
      <c r="A14" s="64">
        <v>2</v>
      </c>
      <c r="B14" s="105" t="s">
        <v>352</v>
      </c>
      <c r="C14" s="106" t="s">
        <v>180</v>
      </c>
      <c r="D14" s="106" t="s">
        <v>182</v>
      </c>
      <c r="E14" s="106"/>
      <c r="F14" s="106"/>
      <c r="G14" s="106"/>
      <c r="H14" s="72">
        <v>2</v>
      </c>
      <c r="I14" s="102"/>
      <c r="J14" s="102"/>
      <c r="K14" s="102"/>
      <c r="L14" s="102"/>
      <c r="M14" s="102"/>
    </row>
    <row r="15" spans="1:16" s="103" customFormat="1" ht="30.75" customHeight="1">
      <c r="A15" s="64">
        <v>3</v>
      </c>
      <c r="B15" s="105" t="s">
        <v>353</v>
      </c>
      <c r="C15" s="106" t="s">
        <v>180</v>
      </c>
      <c r="D15" s="106" t="s">
        <v>182</v>
      </c>
      <c r="E15" s="106"/>
      <c r="F15" s="106"/>
      <c r="G15" s="106"/>
      <c r="H15" s="66">
        <v>3</v>
      </c>
      <c r="I15" s="102"/>
      <c r="J15" s="102"/>
      <c r="K15" s="102"/>
      <c r="L15" s="102"/>
      <c r="M15" s="102"/>
    </row>
    <row r="16" spans="1:16" s="68" customFormat="1" ht="31.5" customHeight="1">
      <c r="A16" s="64">
        <v>4</v>
      </c>
      <c r="B16" s="83" t="s">
        <v>110</v>
      </c>
      <c r="C16" s="65" t="s">
        <v>179</v>
      </c>
      <c r="D16" s="65" t="s">
        <v>182</v>
      </c>
      <c r="E16" s="65"/>
      <c r="F16" s="65"/>
      <c r="G16" s="65"/>
      <c r="H16" s="72">
        <v>4</v>
      </c>
      <c r="I16" s="67"/>
      <c r="J16" s="67"/>
      <c r="K16" s="67"/>
      <c r="L16" s="67"/>
      <c r="M16" s="67"/>
    </row>
    <row r="17" spans="1:13" s="103" customFormat="1" ht="30.75" customHeight="1">
      <c r="A17" s="64">
        <v>5</v>
      </c>
      <c r="B17" s="105" t="s">
        <v>114</v>
      </c>
      <c r="C17" s="106" t="s">
        <v>181</v>
      </c>
      <c r="D17" s="106" t="s">
        <v>182</v>
      </c>
      <c r="E17" s="106"/>
      <c r="F17" s="106"/>
      <c r="G17" s="106"/>
      <c r="H17" s="66">
        <v>5</v>
      </c>
      <c r="I17" s="102"/>
      <c r="J17" s="102"/>
      <c r="K17" s="102"/>
      <c r="L17" s="102"/>
      <c r="M17" s="102"/>
    </row>
    <row r="18" spans="1:13" s="110" customFormat="1" ht="31.5" customHeight="1">
      <c r="A18" s="64">
        <v>6</v>
      </c>
      <c r="B18" s="105" t="s">
        <v>301</v>
      </c>
      <c r="C18" s="106" t="s">
        <v>177</v>
      </c>
      <c r="D18" s="106" t="s">
        <v>182</v>
      </c>
      <c r="E18" s="106"/>
      <c r="F18" s="106"/>
      <c r="G18" s="106"/>
      <c r="H18" s="72">
        <v>6</v>
      </c>
      <c r="I18" s="111"/>
      <c r="J18" s="111"/>
      <c r="K18" s="111"/>
      <c r="L18" s="111"/>
      <c r="M18" s="111"/>
    </row>
    <row r="19" spans="1:13" s="68" customFormat="1" ht="31.5" customHeight="1">
      <c r="A19" s="64">
        <v>7</v>
      </c>
      <c r="B19" s="83" t="s">
        <v>302</v>
      </c>
      <c r="C19" s="65" t="s">
        <v>177</v>
      </c>
      <c r="D19" s="65" t="s">
        <v>182</v>
      </c>
      <c r="E19" s="65"/>
      <c r="F19" s="65"/>
      <c r="G19" s="65"/>
      <c r="H19" s="66">
        <v>7</v>
      </c>
      <c r="I19" s="67"/>
      <c r="J19" s="67"/>
      <c r="K19" s="67"/>
      <c r="L19" s="67"/>
      <c r="M19" s="67"/>
    </row>
    <row r="20" spans="1:13" s="68" customFormat="1" ht="31.5" customHeight="1">
      <c r="A20" s="64">
        <v>8</v>
      </c>
      <c r="B20" s="83" t="s">
        <v>124</v>
      </c>
      <c r="C20" s="65" t="s">
        <v>177</v>
      </c>
      <c r="D20" s="65" t="s">
        <v>182</v>
      </c>
      <c r="E20" s="65"/>
      <c r="F20" s="65"/>
      <c r="G20" s="65"/>
      <c r="H20" s="72">
        <v>8</v>
      </c>
      <c r="I20" s="67"/>
      <c r="J20" s="67"/>
      <c r="K20" s="67"/>
      <c r="L20" s="67"/>
      <c r="M20" s="67"/>
    </row>
    <row r="21" spans="1:13" s="68" customFormat="1" ht="31.5" customHeight="1">
      <c r="A21" s="64">
        <v>9</v>
      </c>
      <c r="B21" s="83" t="s">
        <v>125</v>
      </c>
      <c r="C21" s="65" t="s">
        <v>177</v>
      </c>
      <c r="D21" s="65" t="s">
        <v>182</v>
      </c>
      <c r="E21" s="65"/>
      <c r="F21" s="65"/>
      <c r="G21" s="65"/>
      <c r="H21" s="66">
        <v>9</v>
      </c>
      <c r="I21" s="67"/>
      <c r="J21" s="67"/>
      <c r="K21" s="67"/>
      <c r="L21" s="67"/>
      <c r="M21" s="67"/>
    </row>
    <row r="22" spans="1:13" s="76" customFormat="1" ht="31.5" customHeight="1">
      <c r="A22" s="64">
        <v>10</v>
      </c>
      <c r="B22" s="87" t="s">
        <v>304</v>
      </c>
      <c r="C22" s="74" t="s">
        <v>177</v>
      </c>
      <c r="D22" s="74" t="s">
        <v>182</v>
      </c>
      <c r="E22" s="74"/>
      <c r="F22" s="74"/>
      <c r="G22" s="74"/>
      <c r="H22" s="72">
        <v>10</v>
      </c>
      <c r="I22" s="75"/>
      <c r="J22" s="75"/>
      <c r="K22" s="75"/>
      <c r="L22" s="75"/>
      <c r="M22" s="75"/>
    </row>
    <row r="23" spans="1:13" s="68" customFormat="1" ht="31.5" customHeight="1">
      <c r="A23" s="64">
        <v>11</v>
      </c>
      <c r="B23" s="83" t="s">
        <v>303</v>
      </c>
      <c r="C23" s="65" t="s">
        <v>177</v>
      </c>
      <c r="D23" s="65" t="s">
        <v>182</v>
      </c>
      <c r="E23" s="65"/>
      <c r="F23" s="65"/>
      <c r="G23" s="65"/>
      <c r="H23" s="66">
        <v>11</v>
      </c>
      <c r="I23" s="67"/>
      <c r="J23" s="67"/>
      <c r="K23" s="67"/>
      <c r="L23" s="67"/>
      <c r="M23" s="67"/>
    </row>
    <row r="24" spans="1:13" s="68" customFormat="1" ht="31.5" customHeight="1">
      <c r="A24" s="64">
        <v>12</v>
      </c>
      <c r="B24" s="83" t="s">
        <v>305</v>
      </c>
      <c r="C24" s="65" t="s">
        <v>177</v>
      </c>
      <c r="D24" s="65" t="s">
        <v>182</v>
      </c>
      <c r="E24" s="65"/>
      <c r="F24" s="65"/>
      <c r="G24" s="65"/>
      <c r="H24" s="72">
        <v>12</v>
      </c>
      <c r="I24" s="67"/>
      <c r="J24" s="67"/>
      <c r="K24" s="67"/>
      <c r="L24" s="67"/>
      <c r="M24" s="67"/>
    </row>
    <row r="25" spans="1:13" s="68" customFormat="1" ht="31.5" customHeight="1">
      <c r="A25" s="64">
        <v>13</v>
      </c>
      <c r="B25" s="83" t="s">
        <v>194</v>
      </c>
      <c r="C25" s="65" t="s">
        <v>177</v>
      </c>
      <c r="D25" s="65" t="s">
        <v>182</v>
      </c>
      <c r="E25" s="65"/>
      <c r="F25" s="65"/>
      <c r="G25" s="65"/>
      <c r="H25" s="66">
        <v>13</v>
      </c>
      <c r="I25" s="67"/>
      <c r="J25" s="67"/>
      <c r="K25" s="67"/>
      <c r="L25" s="67"/>
      <c r="M25" s="67"/>
    </row>
    <row r="26" spans="1:13" s="68" customFormat="1" ht="31.5" customHeight="1">
      <c r="A26" s="64">
        <v>14</v>
      </c>
      <c r="B26" s="83" t="s">
        <v>126</v>
      </c>
      <c r="C26" s="65" t="s">
        <v>177</v>
      </c>
      <c r="D26" s="65" t="s">
        <v>182</v>
      </c>
      <c r="E26" s="65"/>
      <c r="F26" s="65"/>
      <c r="G26" s="65"/>
      <c r="H26" s="72">
        <v>14</v>
      </c>
      <c r="I26" s="67"/>
      <c r="J26" s="67"/>
      <c r="K26" s="67"/>
      <c r="L26" s="67"/>
      <c r="M26" s="67"/>
    </row>
    <row r="27" spans="1:13" s="68" customFormat="1" ht="31.5" customHeight="1">
      <c r="A27" s="64">
        <v>15</v>
      </c>
      <c r="B27" s="83" t="s">
        <v>193</v>
      </c>
      <c r="C27" s="65" t="s">
        <v>177</v>
      </c>
      <c r="D27" s="65" t="s">
        <v>182</v>
      </c>
      <c r="E27" s="65"/>
      <c r="F27" s="65"/>
      <c r="G27" s="65"/>
      <c r="H27" s="66">
        <v>15</v>
      </c>
      <c r="I27" s="67"/>
      <c r="J27" s="67"/>
      <c r="K27" s="67"/>
      <c r="L27" s="67"/>
      <c r="M27" s="67"/>
    </row>
    <row r="28" spans="1:13" s="68" customFormat="1" ht="31.5" customHeight="1">
      <c r="A28" s="64">
        <v>16</v>
      </c>
      <c r="B28" s="83" t="s">
        <v>127</v>
      </c>
      <c r="C28" s="65" t="s">
        <v>177</v>
      </c>
      <c r="D28" s="65" t="s">
        <v>182</v>
      </c>
      <c r="E28" s="65"/>
      <c r="F28" s="65"/>
      <c r="G28" s="65"/>
      <c r="H28" s="72">
        <v>16</v>
      </c>
      <c r="I28" s="67"/>
      <c r="J28" s="67"/>
      <c r="K28" s="67"/>
      <c r="L28" s="67"/>
      <c r="M28" s="67"/>
    </row>
    <row r="29" spans="1:13" s="68" customFormat="1" ht="31.5" customHeight="1">
      <c r="A29" s="64">
        <v>17</v>
      </c>
      <c r="B29" s="83" t="s">
        <v>308</v>
      </c>
      <c r="C29" s="65" t="s">
        <v>177</v>
      </c>
      <c r="D29" s="65" t="s">
        <v>182</v>
      </c>
      <c r="E29" s="65"/>
      <c r="F29" s="65"/>
      <c r="G29" s="65"/>
      <c r="H29" s="66">
        <v>17</v>
      </c>
      <c r="I29" s="67"/>
      <c r="J29" s="67"/>
      <c r="K29" s="67"/>
      <c r="L29" s="67"/>
      <c r="M29" s="67"/>
    </row>
    <row r="30" spans="1:13" s="68" customFormat="1" ht="31.5" customHeight="1">
      <c r="A30" s="64">
        <v>18</v>
      </c>
      <c r="B30" s="83" t="s">
        <v>306</v>
      </c>
      <c r="C30" s="65" t="s">
        <v>177</v>
      </c>
      <c r="D30" s="65" t="s">
        <v>182</v>
      </c>
      <c r="E30" s="65"/>
      <c r="F30" s="65"/>
      <c r="G30" s="65"/>
      <c r="H30" s="72">
        <v>18</v>
      </c>
      <c r="I30" s="67"/>
      <c r="J30" s="67"/>
      <c r="K30" s="67"/>
      <c r="L30" s="67"/>
      <c r="M30" s="67"/>
    </row>
    <row r="31" spans="1:13" s="68" customFormat="1" ht="31.5" customHeight="1">
      <c r="A31" s="64">
        <v>19</v>
      </c>
      <c r="B31" s="83" t="s">
        <v>307</v>
      </c>
      <c r="C31" s="65" t="s">
        <v>177</v>
      </c>
      <c r="D31" s="65" t="s">
        <v>182</v>
      </c>
      <c r="E31" s="65"/>
      <c r="F31" s="65"/>
      <c r="G31" s="65"/>
      <c r="H31" s="66">
        <v>19</v>
      </c>
      <c r="I31" s="67"/>
      <c r="J31" s="67"/>
      <c r="K31" s="67"/>
      <c r="L31" s="67"/>
      <c r="M31" s="67"/>
    </row>
    <row r="32" spans="1:13" s="68" customFormat="1" ht="31.5" customHeight="1">
      <c r="A32" s="64">
        <v>20</v>
      </c>
      <c r="B32" s="83" t="s">
        <v>188</v>
      </c>
      <c r="C32" s="65" t="s">
        <v>177</v>
      </c>
      <c r="D32" s="65" t="s">
        <v>182</v>
      </c>
      <c r="E32" s="65"/>
      <c r="F32" s="65"/>
      <c r="G32" s="65"/>
      <c r="H32" s="72">
        <v>20</v>
      </c>
      <c r="I32" s="67"/>
      <c r="J32" s="67"/>
      <c r="K32" s="67"/>
      <c r="L32" s="67"/>
      <c r="M32" s="67"/>
    </row>
    <row r="33" spans="1:26" s="68" customFormat="1" ht="31.5" customHeight="1">
      <c r="A33" s="64">
        <v>21</v>
      </c>
      <c r="B33" s="83" t="s">
        <v>309</v>
      </c>
      <c r="C33" s="65" t="s">
        <v>177</v>
      </c>
      <c r="D33" s="65" t="s">
        <v>182</v>
      </c>
      <c r="E33" s="65"/>
      <c r="F33" s="65"/>
      <c r="G33" s="65"/>
      <c r="H33" s="66">
        <v>21</v>
      </c>
      <c r="I33" s="67"/>
      <c r="J33" s="67"/>
      <c r="K33" s="67"/>
      <c r="L33" s="67"/>
      <c r="M33" s="67"/>
    </row>
    <row r="34" spans="1:26" s="68" customFormat="1" ht="31.5" customHeight="1">
      <c r="A34" s="64">
        <v>22</v>
      </c>
      <c r="B34" s="83" t="s">
        <v>310</v>
      </c>
      <c r="C34" s="65" t="s">
        <v>177</v>
      </c>
      <c r="D34" s="65" t="s">
        <v>182</v>
      </c>
      <c r="E34" s="65"/>
      <c r="F34" s="65"/>
      <c r="G34" s="65"/>
      <c r="H34" s="72">
        <v>22</v>
      </c>
      <c r="I34" s="67"/>
      <c r="J34" s="67"/>
      <c r="K34" s="67"/>
      <c r="L34" s="67"/>
      <c r="M34" s="67"/>
    </row>
    <row r="35" spans="1:26" s="68" customFormat="1" ht="31.5" customHeight="1">
      <c r="A35" s="64">
        <v>23</v>
      </c>
      <c r="B35" s="83" t="s">
        <v>311</v>
      </c>
      <c r="C35" s="65" t="s">
        <v>177</v>
      </c>
      <c r="D35" s="65" t="s">
        <v>182</v>
      </c>
      <c r="E35" s="65"/>
      <c r="F35" s="65"/>
      <c r="G35" s="65"/>
      <c r="H35" s="66">
        <v>23</v>
      </c>
      <c r="I35" s="67"/>
      <c r="J35" s="67"/>
      <c r="K35" s="67"/>
      <c r="L35" s="67"/>
      <c r="M35" s="67"/>
      <c r="N35" s="77"/>
      <c r="O35" s="77"/>
      <c r="P35" s="77"/>
    </row>
    <row r="36" spans="1:26" s="68" customFormat="1" ht="25.5" customHeight="1">
      <c r="A36" s="78"/>
      <c r="B36" s="83"/>
      <c r="C36" s="65"/>
      <c r="D36" s="65"/>
      <c r="E36" s="65"/>
      <c r="F36" s="65"/>
      <c r="G36" s="65"/>
      <c r="H36" s="79"/>
      <c r="I36" s="67"/>
      <c r="J36" s="67"/>
      <c r="K36" s="67"/>
      <c r="L36" s="67"/>
      <c r="M36" s="67"/>
      <c r="N36" s="77"/>
      <c r="O36" s="77"/>
      <c r="P36" s="77"/>
    </row>
    <row r="37" spans="1:26" ht="25.5">
      <c r="A37" s="45"/>
      <c r="B37" s="84" t="s">
        <v>106</v>
      </c>
      <c r="C37" s="55"/>
      <c r="D37" s="46"/>
      <c r="E37" s="46"/>
      <c r="F37" s="46"/>
      <c r="G37" s="46"/>
      <c r="H37" s="44"/>
      <c r="I37" s="48"/>
      <c r="J37" s="48"/>
      <c r="K37" s="48"/>
      <c r="L37" s="48"/>
      <c r="M37" s="48"/>
      <c r="N37" s="33"/>
      <c r="O37" s="33"/>
      <c r="P37" s="33"/>
    </row>
    <row r="38" spans="1:26" ht="25.5">
      <c r="A38" s="47"/>
      <c r="B38" s="85"/>
      <c r="C38" s="56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3"/>
      <c r="O38" s="33"/>
      <c r="P38" s="33"/>
    </row>
    <row r="39" spans="1:26" ht="20.25">
      <c r="A39" s="33"/>
      <c r="B39" s="80"/>
      <c r="C39" s="32"/>
      <c r="D39" s="33"/>
      <c r="E39" s="33"/>
      <c r="F39" s="33" t="s">
        <v>59</v>
      </c>
      <c r="G39" s="33"/>
      <c r="H39" s="33"/>
      <c r="I39" s="33"/>
      <c r="J39" s="33"/>
      <c r="K39" s="33"/>
      <c r="L39" s="33"/>
      <c r="M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20.25">
      <c r="A40" s="33"/>
      <c r="B40" s="80" t="s">
        <v>32</v>
      </c>
      <c r="C40" s="32"/>
      <c r="D40" s="33"/>
      <c r="E40" s="33"/>
      <c r="F40" s="33" t="s">
        <v>33</v>
      </c>
      <c r="G40" s="33"/>
      <c r="H40" s="33"/>
      <c r="I40" s="33"/>
      <c r="J40" s="33"/>
      <c r="K40" s="33"/>
      <c r="L40" s="33"/>
      <c r="M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20.25">
      <c r="A41" s="33"/>
      <c r="B41" s="93" t="s">
        <v>19</v>
      </c>
      <c r="C41" s="93"/>
      <c r="D41" s="93"/>
      <c r="E41" s="93"/>
      <c r="F41" s="93" t="s">
        <v>60</v>
      </c>
      <c r="G41" s="33"/>
      <c r="H41" s="33"/>
      <c r="I41" s="33"/>
      <c r="J41" s="33"/>
      <c r="K41" s="33"/>
      <c r="L41" s="33"/>
      <c r="M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20.25">
      <c r="A42" s="33"/>
      <c r="B42" s="80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20.25">
      <c r="A43" s="33"/>
      <c r="B43" s="80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20.25">
      <c r="A44" s="33"/>
      <c r="B44" s="32" t="s">
        <v>20</v>
      </c>
      <c r="C44" s="32"/>
      <c r="D44" s="33"/>
      <c r="E44" s="33"/>
      <c r="F44" s="33" t="s">
        <v>23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26" ht="20.25">
      <c r="A45" s="33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26" ht="20.25">
      <c r="A46" s="33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26" ht="20.25">
      <c r="A47" s="33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26" ht="20.25">
      <c r="A48" s="33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20.25">
      <c r="A49" s="33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20.25">
      <c r="A50" s="33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>
      <c r="A51" s="33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>
      <c r="A52" s="33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20.25">
      <c r="A53" s="33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20.25">
      <c r="A54" s="33"/>
      <c r="B54" s="32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20.25">
      <c r="A55" s="33"/>
      <c r="B55" s="3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20.25">
      <c r="A56" s="33"/>
      <c r="B56" s="32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20.25">
      <c r="A57" s="33"/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20.25">
      <c r="A58" s="33"/>
      <c r="B58" s="32"/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20.25">
      <c r="A59" s="33"/>
      <c r="B59" s="32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>
      <c r="A60" s="33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20.25">
      <c r="A61" s="33"/>
      <c r="B61" s="32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20.25">
      <c r="A62" s="33"/>
      <c r="B62" s="32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0.25">
      <c r="A63" s="302" t="s">
        <v>285</v>
      </c>
      <c r="B63" s="302"/>
      <c r="C63" s="302"/>
      <c r="D63" s="302"/>
      <c r="E63" s="302"/>
      <c r="F63" s="302"/>
      <c r="G63" s="302"/>
      <c r="H63" s="302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20.25">
      <c r="A64" s="32"/>
      <c r="B64" s="80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20.25">
      <c r="A65" s="32" t="s">
        <v>28</v>
      </c>
      <c r="B65" s="80"/>
      <c r="C65" s="34" t="s">
        <v>98</v>
      </c>
      <c r="D65" s="34"/>
      <c r="E65" s="34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20.25">
      <c r="A66" s="35" t="s">
        <v>29</v>
      </c>
      <c r="B66" s="81"/>
      <c r="C66" s="35" t="s">
        <v>283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20.25">
      <c r="A67" s="32" t="s">
        <v>35</v>
      </c>
      <c r="B67" s="80"/>
      <c r="C67" s="32" t="s">
        <v>100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0.25">
      <c r="A68" s="32" t="s">
        <v>36</v>
      </c>
      <c r="B68" s="80"/>
      <c r="C68" s="32" t="s">
        <v>24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20.25">
      <c r="A69" s="32" t="s">
        <v>1</v>
      </c>
      <c r="B69" s="80"/>
      <c r="C69" s="32" t="s">
        <v>101</v>
      </c>
      <c r="D69" s="33"/>
      <c r="E69" s="33"/>
      <c r="F69" s="33"/>
      <c r="G69" s="33"/>
      <c r="H69" s="33"/>
      <c r="I69" s="62"/>
      <c r="J69" s="62"/>
      <c r="K69" s="62"/>
      <c r="L69" s="62"/>
      <c r="M69" s="62"/>
      <c r="N69" s="30"/>
      <c r="O69" s="30"/>
      <c r="P69" s="30"/>
    </row>
    <row r="70" spans="1:18" ht="20.25">
      <c r="A70" s="32" t="s">
        <v>2</v>
      </c>
      <c r="B70" s="80"/>
      <c r="C70" s="32" t="s">
        <v>26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8" ht="21" thickBot="1">
      <c r="A71" s="32" t="s">
        <v>3</v>
      </c>
      <c r="B71" s="80"/>
      <c r="C71" s="32" t="s">
        <v>102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 t="s">
        <v>128</v>
      </c>
      <c r="O71" s="33"/>
      <c r="P71" s="33"/>
    </row>
    <row r="72" spans="1:18" ht="47.25">
      <c r="A72" s="37" t="s">
        <v>37</v>
      </c>
      <c r="B72" s="38" t="s">
        <v>38</v>
      </c>
      <c r="C72" s="38" t="s">
        <v>275</v>
      </c>
      <c r="D72" s="38" t="s">
        <v>39</v>
      </c>
      <c r="E72" s="38" t="s">
        <v>40</v>
      </c>
      <c r="F72" s="38" t="s">
        <v>80</v>
      </c>
      <c r="G72" s="38" t="s">
        <v>69</v>
      </c>
      <c r="H72" s="38" t="s">
        <v>103</v>
      </c>
      <c r="I72" s="33"/>
      <c r="J72" s="33"/>
      <c r="K72" s="33"/>
      <c r="L72" s="33"/>
      <c r="M72" s="33"/>
    </row>
    <row r="73" spans="1:18" ht="20.25">
      <c r="A73" s="40" t="s">
        <v>46</v>
      </c>
      <c r="B73" s="82" t="s">
        <v>47</v>
      </c>
      <c r="C73" s="40" t="s">
        <v>48</v>
      </c>
      <c r="D73" s="40" t="s">
        <v>49</v>
      </c>
      <c r="E73" s="40" t="s">
        <v>50</v>
      </c>
      <c r="F73" s="40" t="s">
        <v>51</v>
      </c>
      <c r="G73" s="40" t="s">
        <v>104</v>
      </c>
      <c r="H73" s="61" t="s">
        <v>52</v>
      </c>
      <c r="I73" s="33"/>
      <c r="J73" s="33"/>
      <c r="K73" s="33"/>
      <c r="L73" s="33"/>
      <c r="M73" s="33"/>
    </row>
    <row r="74" spans="1:18" s="103" customFormat="1" ht="30.75" customHeight="1">
      <c r="A74" s="104">
        <v>1</v>
      </c>
      <c r="B74" s="105" t="s">
        <v>117</v>
      </c>
      <c r="C74" s="106" t="s">
        <v>178</v>
      </c>
      <c r="D74" s="106" t="s">
        <v>182</v>
      </c>
      <c r="E74" s="106"/>
      <c r="F74" s="106"/>
      <c r="G74" s="106"/>
      <c r="H74" s="66">
        <v>1</v>
      </c>
      <c r="I74" s="102"/>
      <c r="J74" s="102"/>
      <c r="K74" s="102"/>
      <c r="L74" s="102"/>
      <c r="M74" s="102"/>
    </row>
    <row r="75" spans="1:18" s="68" customFormat="1" ht="31.5" customHeight="1">
      <c r="A75" s="64">
        <v>2</v>
      </c>
      <c r="B75" s="83" t="s">
        <v>251</v>
      </c>
      <c r="C75" s="65" t="s">
        <v>180</v>
      </c>
      <c r="D75" s="65" t="s">
        <v>182</v>
      </c>
      <c r="E75" s="65"/>
      <c r="F75" s="65"/>
      <c r="G75" s="65"/>
      <c r="H75" s="72">
        <v>2</v>
      </c>
      <c r="I75" s="67"/>
      <c r="J75" s="67"/>
      <c r="K75" s="67"/>
      <c r="L75" s="67"/>
      <c r="M75" s="67"/>
    </row>
    <row r="76" spans="1:18" s="68" customFormat="1" ht="31.5" customHeight="1">
      <c r="A76" s="104">
        <v>3</v>
      </c>
      <c r="B76" s="83" t="s">
        <v>115</v>
      </c>
      <c r="C76" s="65" t="s">
        <v>180</v>
      </c>
      <c r="D76" s="65" t="s">
        <v>182</v>
      </c>
      <c r="E76" s="65"/>
      <c r="F76" s="65"/>
      <c r="G76" s="65"/>
      <c r="H76" s="66">
        <v>3</v>
      </c>
      <c r="I76" s="67"/>
      <c r="J76" s="67"/>
      <c r="K76" s="67"/>
      <c r="L76" s="67"/>
      <c r="M76" s="67"/>
    </row>
    <row r="77" spans="1:18" s="103" customFormat="1" ht="30.75" customHeight="1">
      <c r="A77" s="64">
        <v>4</v>
      </c>
      <c r="B77" s="105" t="s">
        <v>378</v>
      </c>
      <c r="C77" s="106" t="s">
        <v>181</v>
      </c>
      <c r="D77" s="106" t="s">
        <v>182</v>
      </c>
      <c r="E77" s="106"/>
      <c r="F77" s="106"/>
      <c r="G77" s="106"/>
      <c r="H77" s="72">
        <v>4</v>
      </c>
      <c r="I77" s="102"/>
      <c r="J77" s="102"/>
      <c r="K77" s="102"/>
      <c r="L77" s="102"/>
      <c r="M77" s="102"/>
    </row>
    <row r="78" spans="1:18" ht="30.75" customHeight="1">
      <c r="A78" s="104">
        <v>5</v>
      </c>
      <c r="B78" s="105" t="s">
        <v>135</v>
      </c>
      <c r="C78" s="106" t="s">
        <v>177</v>
      </c>
      <c r="D78" s="106" t="s">
        <v>182</v>
      </c>
      <c r="E78" s="106"/>
      <c r="F78" s="106"/>
      <c r="G78" s="106"/>
      <c r="H78" s="66">
        <v>5</v>
      </c>
      <c r="I78" s="33"/>
      <c r="J78" s="33"/>
      <c r="K78" s="33"/>
      <c r="L78" s="33"/>
      <c r="M78" s="33"/>
    </row>
    <row r="79" spans="1:18" ht="38.25" customHeight="1">
      <c r="A79" s="64">
        <v>6</v>
      </c>
      <c r="B79" s="105" t="s">
        <v>312</v>
      </c>
      <c r="C79" s="106" t="s">
        <v>177</v>
      </c>
      <c r="D79" s="106" t="s">
        <v>182</v>
      </c>
      <c r="E79" s="106"/>
      <c r="F79" s="106"/>
      <c r="G79" s="106"/>
      <c r="H79" s="72">
        <v>6</v>
      </c>
      <c r="I79" s="33"/>
      <c r="J79" s="33"/>
      <c r="K79" s="33"/>
      <c r="L79" s="33"/>
      <c r="M79" s="33"/>
    </row>
    <row r="80" spans="1:18" ht="33.75" customHeight="1">
      <c r="A80" s="104">
        <v>7</v>
      </c>
      <c r="B80" s="105" t="s">
        <v>130</v>
      </c>
      <c r="C80" s="106" t="s">
        <v>177</v>
      </c>
      <c r="D80" s="106" t="s">
        <v>182</v>
      </c>
      <c r="E80" s="106"/>
      <c r="F80" s="106"/>
      <c r="G80" s="106"/>
      <c r="H80" s="66">
        <v>7</v>
      </c>
      <c r="I80" s="33"/>
      <c r="J80" s="33"/>
      <c r="K80" s="33"/>
      <c r="L80" s="33"/>
      <c r="M80" s="33"/>
    </row>
    <row r="81" spans="1:15" ht="28.5" customHeight="1">
      <c r="A81" s="64">
        <v>8</v>
      </c>
      <c r="B81" s="105" t="s">
        <v>137</v>
      </c>
      <c r="C81" s="106" t="s">
        <v>177</v>
      </c>
      <c r="D81" s="106" t="s">
        <v>182</v>
      </c>
      <c r="E81" s="106"/>
      <c r="F81" s="106"/>
      <c r="G81" s="106"/>
      <c r="H81" s="72">
        <v>8</v>
      </c>
      <c r="I81" s="33"/>
      <c r="J81" s="33"/>
      <c r="K81" s="33"/>
      <c r="L81" s="33"/>
      <c r="M81" s="33"/>
    </row>
    <row r="82" spans="1:15" s="39" customFormat="1" ht="28.5" customHeight="1">
      <c r="A82" s="104">
        <v>9</v>
      </c>
      <c r="B82" s="105" t="s">
        <v>313</v>
      </c>
      <c r="C82" s="106" t="s">
        <v>177</v>
      </c>
      <c r="D82" s="106" t="s">
        <v>182</v>
      </c>
      <c r="E82" s="106"/>
      <c r="F82" s="106"/>
      <c r="G82" s="106"/>
      <c r="H82" s="66">
        <v>9</v>
      </c>
      <c r="I82" s="51">
        <v>2</v>
      </c>
      <c r="J82" s="51"/>
      <c r="K82" s="51"/>
      <c r="L82" s="51"/>
      <c r="M82" s="51"/>
    </row>
    <row r="83" spans="1:15" s="41" customFormat="1" ht="31.5" customHeight="1">
      <c r="A83" s="64">
        <v>10</v>
      </c>
      <c r="B83" s="105" t="s">
        <v>129</v>
      </c>
      <c r="C83" s="106" t="s">
        <v>177</v>
      </c>
      <c r="D83" s="106" t="s">
        <v>182</v>
      </c>
      <c r="E83" s="106"/>
      <c r="F83" s="106"/>
      <c r="G83" s="106"/>
      <c r="H83" s="72">
        <v>10</v>
      </c>
      <c r="I83" s="52"/>
      <c r="J83" s="52"/>
      <c r="K83" s="52"/>
      <c r="L83" s="52"/>
      <c r="M83" s="52"/>
      <c r="O83" s="41" t="s">
        <v>105</v>
      </c>
    </row>
    <row r="84" spans="1:15" s="110" customFormat="1" ht="30.75" customHeight="1">
      <c r="A84" s="104">
        <v>11</v>
      </c>
      <c r="B84" s="105" t="s">
        <v>195</v>
      </c>
      <c r="C84" s="106" t="s">
        <v>177</v>
      </c>
      <c r="D84" s="106" t="s">
        <v>182</v>
      </c>
      <c r="E84" s="106"/>
      <c r="F84" s="106"/>
      <c r="G84" s="106"/>
      <c r="H84" s="66">
        <v>11</v>
      </c>
      <c r="I84" s="111"/>
      <c r="J84" s="111"/>
      <c r="K84" s="111"/>
      <c r="L84" s="111"/>
      <c r="M84" s="111"/>
    </row>
    <row r="85" spans="1:15" s="68" customFormat="1" ht="30.75" customHeight="1">
      <c r="A85" s="64">
        <v>12</v>
      </c>
      <c r="B85" s="105" t="s">
        <v>314</v>
      </c>
      <c r="C85" s="106" t="s">
        <v>177</v>
      </c>
      <c r="D85" s="106" t="s">
        <v>182</v>
      </c>
      <c r="E85" s="106"/>
      <c r="F85" s="106"/>
      <c r="G85" s="106"/>
      <c r="H85" s="72">
        <v>12</v>
      </c>
      <c r="I85" s="67"/>
      <c r="J85" s="67"/>
      <c r="K85" s="67"/>
      <c r="L85" s="67"/>
      <c r="M85" s="67"/>
    </row>
    <row r="86" spans="1:15" s="68" customFormat="1" ht="30.75" customHeight="1">
      <c r="A86" s="104">
        <v>13</v>
      </c>
      <c r="B86" s="105" t="s">
        <v>315</v>
      </c>
      <c r="C86" s="106" t="s">
        <v>177</v>
      </c>
      <c r="D86" s="106" t="s">
        <v>182</v>
      </c>
      <c r="E86" s="106"/>
      <c r="F86" s="106"/>
      <c r="G86" s="106"/>
      <c r="H86" s="66">
        <v>13</v>
      </c>
      <c r="I86" s="67"/>
      <c r="J86" s="67"/>
      <c r="K86" s="67"/>
      <c r="L86" s="67"/>
      <c r="M86" s="67"/>
    </row>
    <row r="87" spans="1:15" s="68" customFormat="1" ht="30.75" customHeight="1">
      <c r="A87" s="64">
        <v>14</v>
      </c>
      <c r="B87" s="105" t="s">
        <v>316</v>
      </c>
      <c r="C87" s="106" t="s">
        <v>177</v>
      </c>
      <c r="D87" s="106" t="s">
        <v>182</v>
      </c>
      <c r="E87" s="106"/>
      <c r="F87" s="106"/>
      <c r="G87" s="106"/>
      <c r="H87" s="72">
        <v>14</v>
      </c>
      <c r="I87" s="67"/>
      <c r="J87" s="67"/>
      <c r="K87" s="67"/>
      <c r="L87" s="67"/>
      <c r="M87" s="67"/>
    </row>
    <row r="88" spans="1:15" s="68" customFormat="1" ht="30.75" customHeight="1">
      <c r="A88" s="104">
        <v>15</v>
      </c>
      <c r="B88" s="105" t="s">
        <v>317</v>
      </c>
      <c r="C88" s="106" t="s">
        <v>177</v>
      </c>
      <c r="D88" s="106" t="s">
        <v>182</v>
      </c>
      <c r="E88" s="106"/>
      <c r="F88" s="106"/>
      <c r="G88" s="106"/>
      <c r="H88" s="66">
        <v>15</v>
      </c>
      <c r="I88" s="67"/>
      <c r="J88" s="67"/>
      <c r="K88" s="67"/>
      <c r="L88" s="67"/>
      <c r="M88" s="67"/>
    </row>
    <row r="89" spans="1:15" s="68" customFormat="1" ht="30.75" customHeight="1">
      <c r="A89" s="64">
        <v>16</v>
      </c>
      <c r="B89" s="105" t="s">
        <v>351</v>
      </c>
      <c r="C89" s="106" t="s">
        <v>177</v>
      </c>
      <c r="D89" s="106" t="s">
        <v>182</v>
      </c>
      <c r="E89" s="106"/>
      <c r="F89" s="106"/>
      <c r="G89" s="106"/>
      <c r="H89" s="72">
        <v>16</v>
      </c>
      <c r="I89" s="67"/>
      <c r="J89" s="67"/>
      <c r="K89" s="67"/>
      <c r="L89" s="67"/>
      <c r="M89" s="67"/>
    </row>
    <row r="90" spans="1:15" s="68" customFormat="1" ht="30.75" customHeight="1">
      <c r="A90" s="104">
        <v>17</v>
      </c>
      <c r="B90" s="105" t="s">
        <v>250</v>
      </c>
      <c r="C90" s="106" t="s">
        <v>177</v>
      </c>
      <c r="D90" s="106" t="s">
        <v>182</v>
      </c>
      <c r="E90" s="106"/>
      <c r="F90" s="106"/>
      <c r="G90" s="106"/>
      <c r="H90" s="66">
        <v>17</v>
      </c>
      <c r="I90" s="67"/>
      <c r="J90" s="67"/>
      <c r="K90" s="67"/>
      <c r="L90" s="67"/>
      <c r="M90" s="67"/>
    </row>
    <row r="91" spans="1:15" s="68" customFormat="1" ht="30.75" customHeight="1">
      <c r="A91" s="64">
        <v>18</v>
      </c>
      <c r="B91" s="112" t="s">
        <v>216</v>
      </c>
      <c r="C91" s="106" t="s">
        <v>177</v>
      </c>
      <c r="D91" s="106" t="s">
        <v>182</v>
      </c>
      <c r="E91" s="113"/>
      <c r="F91" s="113"/>
      <c r="G91" s="113"/>
      <c r="H91" s="72">
        <v>18</v>
      </c>
      <c r="I91" s="67"/>
      <c r="J91" s="67"/>
      <c r="K91" s="67"/>
      <c r="L91" s="67"/>
      <c r="M91" s="67"/>
    </row>
    <row r="92" spans="1:15" s="68" customFormat="1" ht="30.75" customHeight="1">
      <c r="A92" s="78"/>
      <c r="B92" s="83"/>
      <c r="C92" s="65"/>
      <c r="D92" s="65"/>
      <c r="E92" s="65"/>
      <c r="F92" s="65"/>
      <c r="G92" s="65"/>
      <c r="H92" s="79"/>
      <c r="I92" s="67"/>
      <c r="J92" s="67"/>
      <c r="K92" s="67"/>
      <c r="L92" s="67"/>
      <c r="M92" s="67"/>
    </row>
    <row r="93" spans="1:15" s="68" customFormat="1" ht="30.75" customHeight="1">
      <c r="A93" s="45"/>
      <c r="B93" s="84" t="s">
        <v>106</v>
      </c>
      <c r="C93" s="55"/>
      <c r="D93" s="46"/>
      <c r="E93" s="46"/>
      <c r="F93" s="46"/>
      <c r="G93" s="46"/>
      <c r="H93" s="44"/>
      <c r="I93" s="67"/>
      <c r="J93" s="67"/>
      <c r="K93" s="67"/>
      <c r="L93" s="67"/>
      <c r="M93" s="67"/>
    </row>
    <row r="94" spans="1:15" s="68" customFormat="1" ht="30.75" customHeight="1">
      <c r="A94" s="47"/>
      <c r="B94" s="85"/>
      <c r="C94" s="56"/>
      <c r="D94" s="48"/>
      <c r="E94" s="48"/>
      <c r="F94" s="48"/>
      <c r="G94" s="48"/>
      <c r="H94" s="48"/>
      <c r="I94" s="67"/>
      <c r="J94" s="67"/>
      <c r="K94" s="67"/>
      <c r="L94" s="67"/>
      <c r="M94" s="67"/>
    </row>
    <row r="95" spans="1:15" s="68" customFormat="1" ht="30.75" customHeight="1">
      <c r="A95" s="33"/>
      <c r="B95" s="80"/>
      <c r="C95" s="32"/>
      <c r="D95" s="33"/>
      <c r="E95" s="33"/>
      <c r="F95" s="33" t="s">
        <v>59</v>
      </c>
      <c r="G95" s="33"/>
      <c r="H95" s="33"/>
      <c r="I95" s="67"/>
      <c r="J95" s="67"/>
      <c r="K95" s="67"/>
      <c r="L95" s="67"/>
      <c r="M95" s="67"/>
    </row>
    <row r="96" spans="1:15" s="68" customFormat="1" ht="30.75" customHeight="1">
      <c r="A96" s="33"/>
      <c r="B96" s="80" t="s">
        <v>32</v>
      </c>
      <c r="C96" s="32"/>
      <c r="D96" s="33"/>
      <c r="E96" s="33"/>
      <c r="F96" s="33" t="s">
        <v>33</v>
      </c>
      <c r="G96" s="33"/>
      <c r="H96" s="33"/>
      <c r="I96" s="67"/>
      <c r="J96" s="67"/>
      <c r="K96" s="67"/>
      <c r="L96" s="67"/>
      <c r="M96" s="67"/>
    </row>
    <row r="97" spans="1:26" s="76" customFormat="1" ht="30.75" customHeight="1">
      <c r="A97" s="33"/>
      <c r="B97" s="93" t="s">
        <v>19</v>
      </c>
      <c r="C97" s="93"/>
      <c r="D97" s="93"/>
      <c r="E97" s="93"/>
      <c r="F97" s="93" t="s">
        <v>60</v>
      </c>
      <c r="G97" s="33"/>
      <c r="H97" s="33"/>
      <c r="I97" s="75"/>
      <c r="J97" s="75"/>
      <c r="K97" s="75"/>
      <c r="L97" s="75"/>
      <c r="M97" s="75"/>
    </row>
    <row r="98" spans="1:26" s="68" customFormat="1" ht="30.75" customHeight="1">
      <c r="A98" s="33"/>
      <c r="B98" s="80"/>
      <c r="C98" s="32"/>
      <c r="D98" s="33"/>
      <c r="E98" s="33"/>
      <c r="F98" s="33"/>
      <c r="G98" s="33"/>
      <c r="H98" s="33"/>
      <c r="I98" s="67"/>
      <c r="J98" s="67"/>
      <c r="K98" s="67"/>
      <c r="L98" s="67"/>
      <c r="M98" s="67"/>
      <c r="N98" s="77"/>
      <c r="O98" s="77"/>
      <c r="P98" s="77"/>
    </row>
    <row r="99" spans="1:26" ht="30.75" customHeight="1">
      <c r="A99" s="33"/>
      <c r="B99" s="80"/>
      <c r="C99" s="32"/>
      <c r="D99" s="33"/>
      <c r="E99" s="33"/>
      <c r="F99" s="33"/>
      <c r="G99" s="33"/>
      <c r="H99" s="33"/>
      <c r="I99" s="48"/>
      <c r="J99" s="48"/>
      <c r="K99" s="48"/>
      <c r="L99" s="48"/>
      <c r="M99" s="48"/>
      <c r="N99" s="33"/>
      <c r="O99" s="33"/>
      <c r="P99" s="33"/>
    </row>
    <row r="100" spans="1:26" ht="25.5">
      <c r="A100" s="33"/>
      <c r="B100" s="92" t="s">
        <v>20</v>
      </c>
      <c r="C100" s="32"/>
      <c r="D100" s="33"/>
      <c r="E100" s="33"/>
      <c r="F100" s="33" t="s">
        <v>23</v>
      </c>
      <c r="G100" s="33"/>
      <c r="H100" s="33"/>
      <c r="I100" s="48"/>
      <c r="J100" s="48"/>
      <c r="K100" s="48"/>
      <c r="L100" s="48"/>
      <c r="M100" s="48"/>
      <c r="N100" s="33"/>
      <c r="O100" s="33"/>
      <c r="P100" s="33"/>
    </row>
    <row r="101" spans="1:26" ht="20.25">
      <c r="A101" s="33"/>
      <c r="B101" s="92"/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20.25">
      <c r="A102" s="33"/>
      <c r="B102" s="9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20.25">
      <c r="A103" s="33"/>
      <c r="B103" s="92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20.25">
      <c r="A104" s="33"/>
      <c r="B104" s="92"/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20.25">
      <c r="A105" s="33"/>
      <c r="B105" s="92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20.25">
      <c r="A106" s="33"/>
      <c r="B106" s="92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26" ht="20.25">
      <c r="A107" s="33"/>
      <c r="B107" s="92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1:26" ht="20.25">
      <c r="A108" s="33"/>
      <c r="B108" s="9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1:26" ht="20.25">
      <c r="A109" s="33"/>
      <c r="B109" s="92"/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1:26" ht="20.25">
      <c r="A110" s="33"/>
      <c r="B110" s="92"/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1:26" ht="20.25">
      <c r="A111" s="33"/>
      <c r="B111" s="92"/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1:26" ht="20.25">
      <c r="A112" s="33"/>
      <c r="B112" s="92"/>
      <c r="C112" s="32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20.25">
      <c r="A113" s="33"/>
      <c r="B113" s="92"/>
      <c r="C113" s="3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20.25">
      <c r="A114" s="33"/>
      <c r="B114" s="92"/>
      <c r="C114" s="3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20.25">
      <c r="A115" s="33"/>
      <c r="B115" s="92"/>
      <c r="C115" s="3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20.25">
      <c r="A116" s="33"/>
      <c r="B116" s="92"/>
      <c r="C116" s="3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ht="20.25">
      <c r="A117" s="33"/>
      <c r="B117" s="92"/>
      <c r="C117" s="3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20.25">
      <c r="A118" s="33"/>
      <c r="B118" s="92"/>
      <c r="C118" s="32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ht="20.25">
      <c r="A119" s="33"/>
      <c r="B119" s="92"/>
      <c r="C119" s="32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ht="20.25">
      <c r="A120" s="33"/>
      <c r="B120" s="92"/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18" ht="20.25">
      <c r="A121" s="33"/>
      <c r="B121" s="92"/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20.25">
      <c r="A122" s="33"/>
      <c r="B122" s="92"/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18" ht="20.25">
      <c r="A123" s="302" t="s">
        <v>286</v>
      </c>
      <c r="B123" s="302"/>
      <c r="C123" s="302"/>
      <c r="D123" s="302"/>
      <c r="E123" s="302"/>
      <c r="F123" s="302"/>
      <c r="G123" s="302"/>
      <c r="H123" s="302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18" ht="20.25">
      <c r="A124" s="32"/>
      <c r="B124" s="80"/>
      <c r="C124" s="3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20.25">
      <c r="A125" s="32" t="s">
        <v>28</v>
      </c>
      <c r="B125" s="80"/>
      <c r="C125" s="34" t="s">
        <v>98</v>
      </c>
      <c r="D125" s="34"/>
      <c r="E125" s="34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18" ht="20.25">
      <c r="A126" s="35" t="s">
        <v>29</v>
      </c>
      <c r="B126" s="81"/>
      <c r="C126" s="35" t="s">
        <v>283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18" ht="20.25">
      <c r="A127" s="32" t="s">
        <v>35</v>
      </c>
      <c r="B127" s="80"/>
      <c r="C127" s="32" t="s">
        <v>100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18" ht="20.25">
      <c r="A128" s="32" t="s">
        <v>36</v>
      </c>
      <c r="B128" s="80"/>
      <c r="C128" s="32" t="s">
        <v>24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20.25">
      <c r="A129" s="32" t="s">
        <v>1</v>
      </c>
      <c r="B129" s="80"/>
      <c r="C129" s="32" t="s">
        <v>101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20.25">
      <c r="A130" s="32" t="s">
        <v>2</v>
      </c>
      <c r="B130" s="80"/>
      <c r="C130" s="32" t="s">
        <v>26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21" thickBot="1">
      <c r="A131" s="32" t="s">
        <v>3</v>
      </c>
      <c r="B131" s="80"/>
      <c r="C131" s="32" t="s">
        <v>102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47.25">
      <c r="A132" s="37" t="s">
        <v>37</v>
      </c>
      <c r="B132" s="38" t="s">
        <v>38</v>
      </c>
      <c r="C132" s="38" t="s">
        <v>275</v>
      </c>
      <c r="D132" s="38" t="s">
        <v>39</v>
      </c>
      <c r="E132" s="38" t="s">
        <v>40</v>
      </c>
      <c r="F132" s="38" t="s">
        <v>80</v>
      </c>
      <c r="G132" s="38" t="s">
        <v>69</v>
      </c>
      <c r="H132" s="38" t="s">
        <v>103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20.25">
      <c r="A133" s="40" t="s">
        <v>46</v>
      </c>
      <c r="B133" s="82" t="s">
        <v>47</v>
      </c>
      <c r="C133" s="40" t="s">
        <v>48</v>
      </c>
      <c r="D133" s="40" t="s">
        <v>49</v>
      </c>
      <c r="E133" s="40" t="s">
        <v>50</v>
      </c>
      <c r="F133" s="40" t="s">
        <v>51</v>
      </c>
      <c r="G133" s="40" t="s">
        <v>104</v>
      </c>
      <c r="H133" s="40" t="s">
        <v>52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33.75" customHeight="1">
      <c r="A134" s="64">
        <v>1</v>
      </c>
      <c r="B134" s="83" t="s">
        <v>109</v>
      </c>
      <c r="C134" s="65" t="s">
        <v>178</v>
      </c>
      <c r="D134" s="65" t="s">
        <v>182</v>
      </c>
      <c r="E134" s="65"/>
      <c r="F134" s="65"/>
      <c r="G134" s="65"/>
      <c r="H134" s="66">
        <v>1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33.75" customHeight="1">
      <c r="A135" s="64">
        <v>2</v>
      </c>
      <c r="B135" s="105" t="s">
        <v>352</v>
      </c>
      <c r="C135" s="106" t="s">
        <v>180</v>
      </c>
      <c r="D135" s="106" t="s">
        <v>182</v>
      </c>
      <c r="E135" s="106"/>
      <c r="F135" s="106"/>
      <c r="G135" s="106"/>
      <c r="H135" s="72">
        <v>2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27.75" customHeight="1">
      <c r="A136" s="64">
        <v>3</v>
      </c>
      <c r="B136" s="105" t="s">
        <v>353</v>
      </c>
      <c r="C136" s="106" t="s">
        <v>180</v>
      </c>
      <c r="D136" s="106" t="s">
        <v>182</v>
      </c>
      <c r="E136" s="106"/>
      <c r="F136" s="106"/>
      <c r="G136" s="106"/>
      <c r="H136" s="66">
        <v>3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33" customHeight="1">
      <c r="A137" s="64">
        <v>4</v>
      </c>
      <c r="B137" s="83" t="s">
        <v>110</v>
      </c>
      <c r="C137" s="65" t="s">
        <v>179</v>
      </c>
      <c r="D137" s="65" t="s">
        <v>182</v>
      </c>
      <c r="E137" s="65"/>
      <c r="F137" s="65"/>
      <c r="G137" s="65"/>
      <c r="H137" s="72">
        <v>4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38.25" customHeight="1">
      <c r="A138" s="64">
        <v>5</v>
      </c>
      <c r="B138" s="105" t="s">
        <v>114</v>
      </c>
      <c r="C138" s="106" t="s">
        <v>181</v>
      </c>
      <c r="D138" s="106" t="s">
        <v>182</v>
      </c>
      <c r="E138" s="106"/>
      <c r="F138" s="106"/>
      <c r="G138" s="106"/>
      <c r="H138" s="66">
        <v>5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27.75" customHeight="1">
      <c r="A139" s="64">
        <v>6</v>
      </c>
      <c r="B139" s="105" t="s">
        <v>204</v>
      </c>
      <c r="C139" s="106" t="s">
        <v>177</v>
      </c>
      <c r="D139" s="106" t="s">
        <v>182</v>
      </c>
      <c r="E139" s="106"/>
      <c r="F139" s="106"/>
      <c r="G139" s="106"/>
      <c r="H139" s="72">
        <v>6</v>
      </c>
      <c r="I139" s="33"/>
      <c r="J139" s="33"/>
      <c r="K139" s="33"/>
      <c r="L139" s="33"/>
      <c r="M139" s="33"/>
    </row>
    <row r="140" spans="1:18" ht="26.25" customHeight="1">
      <c r="A140" s="64">
        <v>7</v>
      </c>
      <c r="B140" s="83" t="s">
        <v>318</v>
      </c>
      <c r="C140" s="65" t="s">
        <v>177</v>
      </c>
      <c r="D140" s="65" t="s">
        <v>182</v>
      </c>
      <c r="E140" s="65"/>
      <c r="F140" s="65"/>
      <c r="G140" s="65"/>
      <c r="H140" s="66">
        <v>7</v>
      </c>
      <c r="I140" s="33"/>
      <c r="J140" s="33"/>
      <c r="K140" s="33"/>
      <c r="L140" s="33"/>
      <c r="M140" s="33"/>
    </row>
    <row r="141" spans="1:18" ht="28.5" customHeight="1">
      <c r="A141" s="64">
        <v>8</v>
      </c>
      <c r="B141" s="83" t="s">
        <v>205</v>
      </c>
      <c r="C141" s="65" t="s">
        <v>177</v>
      </c>
      <c r="D141" s="65" t="s">
        <v>182</v>
      </c>
      <c r="E141" s="65"/>
      <c r="F141" s="65"/>
      <c r="G141" s="65"/>
      <c r="H141" s="72">
        <v>8</v>
      </c>
      <c r="I141" s="33"/>
      <c r="J141" s="33"/>
      <c r="K141" s="33"/>
      <c r="L141" s="33"/>
      <c r="M141" s="33"/>
    </row>
    <row r="142" spans="1:18" ht="33" customHeight="1">
      <c r="A142" s="64">
        <v>9</v>
      </c>
      <c r="B142" s="83" t="s">
        <v>207</v>
      </c>
      <c r="C142" s="65" t="s">
        <v>177</v>
      </c>
      <c r="D142" s="65" t="s">
        <v>182</v>
      </c>
      <c r="E142" s="65"/>
      <c r="F142" s="65"/>
      <c r="G142" s="65"/>
      <c r="H142" s="66">
        <v>9</v>
      </c>
      <c r="I142" s="33"/>
      <c r="J142" s="33"/>
      <c r="K142" s="33"/>
      <c r="L142" s="33"/>
      <c r="M142" s="33"/>
    </row>
    <row r="143" spans="1:18" ht="31.5" customHeight="1">
      <c r="A143" s="64">
        <v>10</v>
      </c>
      <c r="B143" s="83" t="s">
        <v>120</v>
      </c>
      <c r="C143" s="65" t="s">
        <v>177</v>
      </c>
      <c r="D143" s="65" t="s">
        <v>182</v>
      </c>
      <c r="E143" s="65"/>
      <c r="F143" s="65"/>
      <c r="G143" s="65"/>
      <c r="H143" s="72">
        <v>10</v>
      </c>
      <c r="I143" s="33"/>
      <c r="J143" s="33"/>
      <c r="K143" s="33"/>
      <c r="L143" s="33"/>
      <c r="M143" s="33"/>
    </row>
    <row r="144" spans="1:18" ht="26.25" customHeight="1">
      <c r="A144" s="64">
        <v>11</v>
      </c>
      <c r="B144" s="83" t="s">
        <v>196</v>
      </c>
      <c r="C144" s="65" t="s">
        <v>177</v>
      </c>
      <c r="D144" s="65" t="s">
        <v>182</v>
      </c>
      <c r="E144" s="65"/>
      <c r="F144" s="65"/>
      <c r="G144" s="65"/>
      <c r="H144" s="66">
        <v>11</v>
      </c>
      <c r="I144" s="33"/>
      <c r="J144" s="33"/>
      <c r="K144" s="33"/>
      <c r="L144" s="33"/>
      <c r="M144" s="33"/>
    </row>
    <row r="145" spans="1:15" ht="31.5" customHeight="1">
      <c r="A145" s="64">
        <v>12</v>
      </c>
      <c r="B145" s="83" t="s">
        <v>197</v>
      </c>
      <c r="C145" s="65" t="s">
        <v>177</v>
      </c>
      <c r="D145" s="65" t="s">
        <v>182</v>
      </c>
      <c r="E145" s="65"/>
      <c r="F145" s="65"/>
      <c r="G145" s="65"/>
      <c r="H145" s="72">
        <v>12</v>
      </c>
      <c r="I145" s="33"/>
      <c r="J145" s="33"/>
      <c r="K145" s="33"/>
      <c r="L145" s="33"/>
      <c r="M145" s="33"/>
    </row>
    <row r="146" spans="1:15" ht="26.25" customHeight="1">
      <c r="A146" s="64">
        <v>13</v>
      </c>
      <c r="B146" s="83" t="s">
        <v>198</v>
      </c>
      <c r="C146" s="65" t="s">
        <v>177</v>
      </c>
      <c r="D146" s="65" t="s">
        <v>182</v>
      </c>
      <c r="E146" s="65"/>
      <c r="F146" s="65"/>
      <c r="G146" s="65"/>
      <c r="H146" s="66">
        <v>13</v>
      </c>
      <c r="I146" s="33"/>
      <c r="J146" s="33"/>
      <c r="K146" s="33"/>
      <c r="L146" s="33"/>
      <c r="M146" s="33"/>
    </row>
    <row r="147" spans="1:15" s="39" customFormat="1" ht="34.5" customHeight="1">
      <c r="A147" s="64">
        <v>14</v>
      </c>
      <c r="B147" s="83" t="s">
        <v>118</v>
      </c>
      <c r="C147" s="65" t="s">
        <v>177</v>
      </c>
      <c r="D147" s="65" t="s">
        <v>182</v>
      </c>
      <c r="E147" s="65"/>
      <c r="F147" s="65"/>
      <c r="G147" s="65"/>
      <c r="H147" s="72">
        <v>14</v>
      </c>
      <c r="I147" s="51">
        <v>3</v>
      </c>
      <c r="J147" s="51"/>
      <c r="K147" s="51"/>
      <c r="L147" s="51"/>
      <c r="M147" s="51"/>
    </row>
    <row r="148" spans="1:15" s="41" customFormat="1" ht="38.25" customHeight="1">
      <c r="A148" s="64">
        <v>15</v>
      </c>
      <c r="B148" s="83" t="s">
        <v>119</v>
      </c>
      <c r="C148" s="65" t="s">
        <v>177</v>
      </c>
      <c r="D148" s="65" t="s">
        <v>182</v>
      </c>
      <c r="E148" s="65"/>
      <c r="F148" s="65"/>
      <c r="G148" s="65"/>
      <c r="H148" s="66">
        <v>15</v>
      </c>
      <c r="I148" s="52"/>
      <c r="J148" s="52"/>
      <c r="K148" s="52"/>
      <c r="L148" s="52"/>
      <c r="M148" s="52"/>
      <c r="O148" s="41" t="s">
        <v>105</v>
      </c>
    </row>
    <row r="149" spans="1:15" s="68" customFormat="1" ht="31.5" customHeight="1">
      <c r="A149" s="64">
        <v>16</v>
      </c>
      <c r="B149" s="83" t="s">
        <v>122</v>
      </c>
      <c r="C149" s="65" t="s">
        <v>177</v>
      </c>
      <c r="D149" s="65" t="s">
        <v>182</v>
      </c>
      <c r="E149" s="65"/>
      <c r="F149" s="65"/>
      <c r="G149" s="65"/>
      <c r="H149" s="72">
        <v>16</v>
      </c>
      <c r="I149" s="67"/>
      <c r="J149" s="67"/>
      <c r="K149" s="67"/>
      <c r="L149" s="67"/>
      <c r="M149" s="67"/>
    </row>
    <row r="150" spans="1:15" s="68" customFormat="1" ht="31.5" customHeight="1">
      <c r="A150" s="64">
        <v>17</v>
      </c>
      <c r="B150" s="83" t="s">
        <v>121</v>
      </c>
      <c r="C150" s="65" t="s">
        <v>177</v>
      </c>
      <c r="D150" s="65" t="s">
        <v>182</v>
      </c>
      <c r="E150" s="65"/>
      <c r="F150" s="65"/>
      <c r="G150" s="65"/>
      <c r="H150" s="66">
        <v>17</v>
      </c>
      <c r="I150" s="67"/>
      <c r="J150" s="67"/>
      <c r="K150" s="67"/>
      <c r="L150" s="67"/>
      <c r="M150" s="67"/>
    </row>
    <row r="151" spans="1:15" s="68" customFormat="1" ht="31.5" customHeight="1">
      <c r="A151" s="64">
        <v>18</v>
      </c>
      <c r="B151" s="83" t="s">
        <v>199</v>
      </c>
      <c r="C151" s="65" t="s">
        <v>177</v>
      </c>
      <c r="D151" s="65" t="s">
        <v>182</v>
      </c>
      <c r="E151" s="65"/>
      <c r="F151" s="65"/>
      <c r="G151" s="65"/>
      <c r="H151" s="72">
        <v>18</v>
      </c>
      <c r="I151" s="67"/>
      <c r="J151" s="67"/>
      <c r="K151" s="67"/>
      <c r="L151" s="67"/>
      <c r="M151" s="67"/>
    </row>
    <row r="152" spans="1:15" s="68" customFormat="1" ht="39.75" customHeight="1">
      <c r="A152" s="64">
        <v>19</v>
      </c>
      <c r="B152" s="83" t="s">
        <v>319</v>
      </c>
      <c r="C152" s="65" t="s">
        <v>177</v>
      </c>
      <c r="D152" s="65" t="s">
        <v>182</v>
      </c>
      <c r="E152" s="65"/>
      <c r="F152" s="65"/>
      <c r="G152" s="65"/>
      <c r="H152" s="66">
        <v>19</v>
      </c>
      <c r="I152" s="67"/>
      <c r="J152" s="67"/>
      <c r="K152" s="67"/>
      <c r="L152" s="67"/>
      <c r="M152" s="67"/>
    </row>
    <row r="153" spans="1:15" s="68" customFormat="1" ht="44.25" customHeight="1">
      <c r="A153" s="64">
        <v>20</v>
      </c>
      <c r="B153" s="83" t="s">
        <v>210</v>
      </c>
      <c r="C153" s="65" t="s">
        <v>177</v>
      </c>
      <c r="D153" s="65" t="s">
        <v>182</v>
      </c>
      <c r="E153" s="65"/>
      <c r="F153" s="65"/>
      <c r="G153" s="65"/>
      <c r="H153" s="72">
        <v>20</v>
      </c>
      <c r="I153" s="67"/>
      <c r="J153" s="67"/>
      <c r="K153" s="67"/>
      <c r="L153" s="67"/>
      <c r="M153" s="67"/>
    </row>
    <row r="154" spans="1:15" s="110" customFormat="1" ht="42.75" customHeight="1">
      <c r="A154" s="64">
        <v>21</v>
      </c>
      <c r="B154" s="83" t="s">
        <v>211</v>
      </c>
      <c r="C154" s="65" t="s">
        <v>177</v>
      </c>
      <c r="D154" s="65" t="s">
        <v>182</v>
      </c>
      <c r="E154" s="65"/>
      <c r="F154" s="65"/>
      <c r="G154" s="65"/>
      <c r="H154" s="66">
        <v>21</v>
      </c>
      <c r="I154" s="111"/>
      <c r="J154" s="111"/>
      <c r="K154" s="111"/>
      <c r="L154" s="111"/>
      <c r="M154" s="111"/>
    </row>
    <row r="155" spans="1:15" s="68" customFormat="1" ht="31.5" customHeight="1">
      <c r="A155" s="45"/>
      <c r="B155" s="88"/>
      <c r="C155" s="54"/>
      <c r="D155" s="43"/>
      <c r="E155" s="43"/>
      <c r="F155" s="43"/>
      <c r="G155" s="43"/>
      <c r="H155" s="46"/>
      <c r="I155" s="67"/>
      <c r="J155" s="67"/>
      <c r="K155" s="67"/>
      <c r="L155" s="67"/>
      <c r="M155" s="67"/>
    </row>
    <row r="156" spans="1:15" s="68" customFormat="1" ht="31.5" customHeight="1">
      <c r="A156" s="45"/>
      <c r="B156" s="84" t="s">
        <v>106</v>
      </c>
      <c r="C156" s="55"/>
      <c r="D156" s="46"/>
      <c r="E156" s="46"/>
      <c r="F156" s="46"/>
      <c r="G156" s="46"/>
      <c r="H156" s="46"/>
      <c r="I156" s="67"/>
      <c r="J156" s="67"/>
      <c r="K156" s="67"/>
      <c r="L156" s="67"/>
      <c r="M156" s="67"/>
    </row>
    <row r="157" spans="1:15" s="68" customFormat="1" ht="31.5" customHeight="1">
      <c r="A157" s="47"/>
      <c r="B157" s="85"/>
      <c r="C157" s="56"/>
      <c r="D157" s="48"/>
      <c r="E157" s="48"/>
      <c r="F157" s="48"/>
      <c r="G157" s="48"/>
      <c r="H157" s="48"/>
      <c r="I157" s="67"/>
      <c r="J157" s="67"/>
      <c r="K157" s="67"/>
      <c r="L157" s="67"/>
      <c r="M157" s="67"/>
    </row>
    <row r="158" spans="1:15" s="68" customFormat="1" ht="31.5" customHeight="1">
      <c r="A158" s="33"/>
      <c r="B158" s="80"/>
      <c r="C158" s="32"/>
      <c r="D158" s="33"/>
      <c r="E158" s="33"/>
      <c r="F158" s="33" t="s">
        <v>59</v>
      </c>
      <c r="G158" s="33"/>
      <c r="H158" s="33"/>
      <c r="I158" s="67"/>
      <c r="J158" s="67"/>
      <c r="K158" s="67"/>
      <c r="L158" s="67"/>
      <c r="M158" s="67"/>
    </row>
    <row r="159" spans="1:15" s="68" customFormat="1" ht="31.5" customHeight="1">
      <c r="A159" s="33"/>
      <c r="B159" s="80" t="s">
        <v>32</v>
      </c>
      <c r="C159" s="32"/>
      <c r="D159" s="33"/>
      <c r="E159" s="33"/>
      <c r="F159" s="33" t="s">
        <v>33</v>
      </c>
      <c r="G159" s="33"/>
      <c r="H159" s="33"/>
      <c r="I159" s="67"/>
      <c r="J159" s="67"/>
      <c r="K159" s="67"/>
      <c r="L159" s="67"/>
      <c r="M159" s="67"/>
    </row>
    <row r="160" spans="1:15" s="68" customFormat="1" ht="31.5" customHeight="1">
      <c r="A160" s="33"/>
      <c r="B160" s="93" t="s">
        <v>19</v>
      </c>
      <c r="C160" s="93"/>
      <c r="D160" s="93"/>
      <c r="E160" s="93"/>
      <c r="F160" s="93" t="s">
        <v>60</v>
      </c>
      <c r="G160" s="33"/>
      <c r="H160" s="33"/>
      <c r="I160" s="67"/>
      <c r="J160" s="67"/>
      <c r="K160" s="67"/>
      <c r="L160" s="67"/>
      <c r="M160" s="67"/>
    </row>
    <row r="161" spans="1:26" s="68" customFormat="1" ht="31.5" customHeight="1">
      <c r="A161" s="33"/>
      <c r="B161" s="80"/>
      <c r="C161" s="32"/>
      <c r="D161" s="33"/>
      <c r="E161" s="33"/>
      <c r="F161" s="33"/>
      <c r="G161" s="33"/>
      <c r="H161" s="33"/>
      <c r="I161" s="67"/>
      <c r="J161" s="67"/>
      <c r="K161" s="67"/>
      <c r="L161" s="67"/>
      <c r="M161" s="67"/>
    </row>
    <row r="162" spans="1:26" s="68" customFormat="1" ht="41.25" customHeight="1">
      <c r="A162" s="33"/>
      <c r="B162" s="80"/>
      <c r="C162" s="32"/>
      <c r="D162" s="33"/>
      <c r="E162" s="33"/>
      <c r="F162" s="33"/>
      <c r="G162" s="33"/>
      <c r="H162" s="33"/>
      <c r="I162" s="67"/>
      <c r="J162" s="67"/>
      <c r="K162" s="67"/>
      <c r="L162" s="67"/>
      <c r="M162" s="67"/>
    </row>
    <row r="163" spans="1:26" s="68" customFormat="1" ht="39" customHeight="1">
      <c r="A163" s="33"/>
      <c r="B163" s="32" t="s">
        <v>20</v>
      </c>
      <c r="C163" s="32"/>
      <c r="D163" s="33"/>
      <c r="E163" s="33"/>
      <c r="F163" s="33" t="s">
        <v>23</v>
      </c>
      <c r="G163" s="33"/>
      <c r="H163" s="33"/>
      <c r="I163" s="67"/>
      <c r="J163" s="67"/>
      <c r="K163" s="67"/>
      <c r="L163" s="67"/>
      <c r="M163" s="67"/>
    </row>
    <row r="164" spans="1:26" s="68" customFormat="1" ht="31.5" customHeight="1">
      <c r="A164" s="31"/>
      <c r="B164" s="86"/>
      <c r="C164" s="57"/>
      <c r="D164" s="31"/>
      <c r="E164" s="31"/>
      <c r="F164" s="31"/>
      <c r="G164" s="31"/>
      <c r="H164" s="31"/>
      <c r="I164" s="67"/>
      <c r="J164" s="67"/>
      <c r="K164" s="67"/>
      <c r="L164" s="67"/>
      <c r="M164" s="67"/>
    </row>
    <row r="165" spans="1:26" s="68" customFormat="1" ht="31.5" customHeight="1">
      <c r="A165" s="31"/>
      <c r="B165" s="86"/>
      <c r="C165" s="57"/>
      <c r="D165" s="31"/>
      <c r="E165" s="31"/>
      <c r="F165" s="31"/>
      <c r="G165" s="31"/>
      <c r="H165" s="31"/>
      <c r="I165" s="67"/>
      <c r="J165" s="67"/>
      <c r="K165" s="67"/>
      <c r="L165" s="67"/>
      <c r="M165" s="67"/>
    </row>
    <row r="166" spans="1:26" s="68" customFormat="1" ht="31.5" customHeight="1">
      <c r="A166" s="31"/>
      <c r="B166" s="86"/>
      <c r="C166" s="57"/>
      <c r="D166" s="31"/>
      <c r="E166" s="31"/>
      <c r="F166" s="31"/>
      <c r="G166" s="31"/>
      <c r="H166" s="31"/>
      <c r="I166" s="67"/>
      <c r="J166" s="67"/>
      <c r="K166" s="67"/>
      <c r="L166" s="67"/>
      <c r="M166" s="67"/>
    </row>
    <row r="167" spans="1:26" s="68" customFormat="1" ht="31.5" customHeight="1">
      <c r="A167" s="31"/>
      <c r="B167" s="86"/>
      <c r="C167" s="57"/>
      <c r="D167" s="31"/>
      <c r="E167" s="31"/>
      <c r="F167" s="31"/>
      <c r="G167" s="31"/>
      <c r="H167" s="31"/>
      <c r="I167" s="67"/>
      <c r="J167" s="67"/>
      <c r="K167" s="67"/>
      <c r="L167" s="67"/>
      <c r="M167" s="67"/>
    </row>
    <row r="168" spans="1:26" s="68" customFormat="1" ht="31.5" customHeight="1">
      <c r="A168" s="31"/>
      <c r="B168" s="86"/>
      <c r="C168" s="57"/>
      <c r="D168" s="31"/>
      <c r="E168" s="31"/>
      <c r="F168" s="31"/>
      <c r="G168" s="31"/>
      <c r="H168" s="31"/>
      <c r="I168" s="67"/>
      <c r="J168" s="67"/>
      <c r="K168" s="67"/>
      <c r="L168" s="67"/>
      <c r="M168" s="67"/>
    </row>
    <row r="169" spans="1:26" s="68" customFormat="1" ht="31.5" customHeight="1">
      <c r="A169" s="31"/>
      <c r="B169" s="86"/>
      <c r="C169" s="57"/>
      <c r="D169" s="31"/>
      <c r="E169" s="31"/>
      <c r="F169" s="31"/>
      <c r="G169" s="31"/>
      <c r="H169" s="31"/>
      <c r="I169" s="67"/>
      <c r="J169" s="67"/>
      <c r="K169" s="67"/>
      <c r="L169" s="67"/>
      <c r="M169" s="67"/>
    </row>
    <row r="170" spans="1:26" s="68" customFormat="1" ht="39" customHeight="1">
      <c r="A170" s="31"/>
      <c r="B170" s="86"/>
      <c r="C170" s="57"/>
      <c r="D170" s="31"/>
      <c r="E170" s="31"/>
      <c r="F170" s="31"/>
      <c r="G170" s="31"/>
      <c r="H170" s="31"/>
      <c r="I170" s="67"/>
      <c r="J170" s="67"/>
      <c r="K170" s="67"/>
      <c r="L170" s="67"/>
      <c r="M170" s="67"/>
    </row>
    <row r="171" spans="1:26" s="68" customFormat="1" ht="36.75" customHeight="1">
      <c r="A171" s="302" t="s">
        <v>287</v>
      </c>
      <c r="B171" s="302"/>
      <c r="C171" s="302"/>
      <c r="D171" s="302"/>
      <c r="E171" s="302"/>
      <c r="F171" s="302"/>
      <c r="G171" s="302"/>
      <c r="H171" s="302"/>
      <c r="I171" s="67"/>
      <c r="J171" s="67"/>
      <c r="K171" s="67"/>
      <c r="L171" s="67"/>
      <c r="M171" s="67"/>
    </row>
    <row r="172" spans="1:26" s="68" customFormat="1" ht="24.75" customHeight="1">
      <c r="A172" s="32"/>
      <c r="B172" s="80"/>
      <c r="C172" s="32"/>
      <c r="D172" s="33"/>
      <c r="E172" s="33"/>
      <c r="F172" s="33"/>
      <c r="G172" s="33"/>
      <c r="H172" s="33"/>
      <c r="I172" s="67"/>
      <c r="J172" s="67"/>
      <c r="K172" s="67"/>
      <c r="L172" s="67"/>
      <c r="M172" s="67"/>
    </row>
    <row r="173" spans="1:26" ht="31.5" customHeight="1">
      <c r="A173" s="32" t="s">
        <v>28</v>
      </c>
      <c r="B173" s="80"/>
      <c r="C173" s="34" t="s">
        <v>98</v>
      </c>
      <c r="D173" s="34"/>
      <c r="E173" s="34"/>
      <c r="F173" s="33"/>
      <c r="G173" s="33"/>
      <c r="H173" s="33"/>
      <c r="I173" s="48"/>
      <c r="J173" s="48"/>
      <c r="K173" s="48"/>
      <c r="L173" s="48"/>
      <c r="M173" s="48"/>
    </row>
    <row r="174" spans="1:26" ht="25.5">
      <c r="A174" s="35" t="s">
        <v>29</v>
      </c>
      <c r="B174" s="81"/>
      <c r="C174" s="35" t="s">
        <v>283</v>
      </c>
      <c r="D174" s="33"/>
      <c r="E174" s="33"/>
      <c r="F174" s="33"/>
      <c r="G174" s="33"/>
      <c r="H174" s="33"/>
      <c r="I174" s="48"/>
      <c r="J174" s="48"/>
      <c r="K174" s="48"/>
      <c r="L174" s="48"/>
      <c r="M174" s="48"/>
    </row>
    <row r="175" spans="1:26" ht="25.5">
      <c r="A175" s="32" t="s">
        <v>35</v>
      </c>
      <c r="B175" s="80"/>
      <c r="C175" s="32" t="s">
        <v>100</v>
      </c>
      <c r="D175" s="33"/>
      <c r="E175" s="33"/>
      <c r="F175" s="33"/>
      <c r="G175" s="33"/>
      <c r="H175" s="33"/>
      <c r="I175" s="48"/>
      <c r="J175" s="48"/>
      <c r="K175" s="48"/>
      <c r="L175" s="48"/>
      <c r="M175" s="48"/>
    </row>
    <row r="176" spans="1:26" ht="20.25">
      <c r="A176" s="32" t="s">
        <v>36</v>
      </c>
      <c r="B176" s="80"/>
      <c r="C176" s="32" t="s">
        <v>24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20.25">
      <c r="A177" s="32" t="s">
        <v>1</v>
      </c>
      <c r="B177" s="80"/>
      <c r="C177" s="32" t="s">
        <v>101</v>
      </c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20.25">
      <c r="A178" s="32" t="s">
        <v>2</v>
      </c>
      <c r="B178" s="80"/>
      <c r="C178" s="32" t="s">
        <v>26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21" thickBot="1">
      <c r="A179" s="32" t="s">
        <v>3</v>
      </c>
      <c r="B179" s="80"/>
      <c r="C179" s="32" t="s">
        <v>102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47.25">
      <c r="A180" s="37" t="s">
        <v>37</v>
      </c>
      <c r="B180" s="38" t="s">
        <v>38</v>
      </c>
      <c r="C180" s="38" t="s">
        <v>275</v>
      </c>
      <c r="D180" s="38" t="s">
        <v>39</v>
      </c>
      <c r="E180" s="38" t="s">
        <v>40</v>
      </c>
      <c r="F180" s="38" t="s">
        <v>80</v>
      </c>
      <c r="G180" s="38" t="s">
        <v>69</v>
      </c>
      <c r="H180" s="38" t="s">
        <v>103</v>
      </c>
      <c r="I180" s="33"/>
      <c r="J180" s="33"/>
      <c r="K180" s="33"/>
      <c r="L180" s="33"/>
      <c r="M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20.25">
      <c r="A181" s="40" t="s">
        <v>46</v>
      </c>
      <c r="B181" s="82" t="s">
        <v>47</v>
      </c>
      <c r="C181" s="40" t="s">
        <v>48</v>
      </c>
      <c r="D181" s="40" t="s">
        <v>49</v>
      </c>
      <c r="E181" s="40" t="s">
        <v>50</v>
      </c>
      <c r="F181" s="40" t="s">
        <v>51</v>
      </c>
      <c r="G181" s="40" t="s">
        <v>104</v>
      </c>
      <c r="H181" s="40" t="s">
        <v>52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</row>
    <row r="182" spans="1:26" ht="33" customHeight="1">
      <c r="A182" s="104">
        <v>1</v>
      </c>
      <c r="B182" s="105" t="s">
        <v>117</v>
      </c>
      <c r="C182" s="106" t="s">
        <v>178</v>
      </c>
      <c r="D182" s="106" t="s">
        <v>182</v>
      </c>
      <c r="E182" s="106"/>
      <c r="F182" s="106"/>
      <c r="G182" s="106"/>
      <c r="H182" s="66">
        <v>1</v>
      </c>
    </row>
    <row r="183" spans="1:26" ht="30.75" customHeight="1">
      <c r="A183" s="64">
        <v>2</v>
      </c>
      <c r="B183" s="83" t="s">
        <v>251</v>
      </c>
      <c r="C183" s="65" t="s">
        <v>180</v>
      </c>
      <c r="D183" s="65" t="s">
        <v>182</v>
      </c>
      <c r="E183" s="65"/>
      <c r="F183" s="65"/>
      <c r="G183" s="65"/>
      <c r="H183" s="72">
        <v>2</v>
      </c>
    </row>
    <row r="184" spans="1:26" ht="31.5" customHeight="1">
      <c r="A184" s="104">
        <v>3</v>
      </c>
      <c r="B184" s="83" t="s">
        <v>115</v>
      </c>
      <c r="C184" s="65" t="s">
        <v>180</v>
      </c>
      <c r="D184" s="65" t="s">
        <v>182</v>
      </c>
      <c r="E184" s="65"/>
      <c r="F184" s="65"/>
      <c r="G184" s="65"/>
      <c r="H184" s="66">
        <v>3</v>
      </c>
    </row>
    <row r="185" spans="1:26" ht="29.25" customHeight="1">
      <c r="A185" s="64">
        <v>4</v>
      </c>
      <c r="B185" s="105" t="s">
        <v>378</v>
      </c>
      <c r="C185" s="106" t="s">
        <v>181</v>
      </c>
      <c r="D185" s="106" t="s">
        <v>182</v>
      </c>
      <c r="E185" s="106"/>
      <c r="F185" s="106"/>
      <c r="G185" s="106"/>
      <c r="H185" s="72">
        <v>4</v>
      </c>
    </row>
    <row r="186" spans="1:26" ht="31.5" customHeight="1">
      <c r="A186" s="104">
        <v>5</v>
      </c>
      <c r="B186" s="83" t="s">
        <v>139</v>
      </c>
      <c r="C186" s="65" t="s">
        <v>177</v>
      </c>
      <c r="D186" s="65" t="s">
        <v>182</v>
      </c>
      <c r="E186" s="65"/>
      <c r="F186" s="65"/>
      <c r="G186" s="65"/>
      <c r="H186" s="66">
        <v>5</v>
      </c>
    </row>
    <row r="187" spans="1:26" ht="31.5" customHeight="1">
      <c r="A187" s="64">
        <v>6</v>
      </c>
      <c r="B187" s="83" t="s">
        <v>136</v>
      </c>
      <c r="C187" s="65" t="s">
        <v>177</v>
      </c>
      <c r="D187" s="65" t="s">
        <v>182</v>
      </c>
      <c r="E187" s="65"/>
      <c r="F187" s="65"/>
      <c r="G187" s="65"/>
      <c r="H187" s="72">
        <v>6</v>
      </c>
    </row>
    <row r="188" spans="1:26" ht="31.5" customHeight="1">
      <c r="A188" s="104">
        <v>7</v>
      </c>
      <c r="B188" s="83" t="s">
        <v>140</v>
      </c>
      <c r="C188" s="65" t="s">
        <v>177</v>
      </c>
      <c r="D188" s="65" t="s">
        <v>182</v>
      </c>
      <c r="E188" s="65"/>
      <c r="F188" s="65"/>
      <c r="G188" s="65"/>
      <c r="H188" s="66">
        <v>7</v>
      </c>
    </row>
    <row r="189" spans="1:26" ht="31.5" customHeight="1">
      <c r="A189" s="64">
        <v>8</v>
      </c>
      <c r="B189" s="83" t="s">
        <v>141</v>
      </c>
      <c r="C189" s="65" t="s">
        <v>177</v>
      </c>
      <c r="D189" s="65" t="s">
        <v>182</v>
      </c>
      <c r="E189" s="65"/>
      <c r="F189" s="65"/>
      <c r="G189" s="65"/>
      <c r="H189" s="72">
        <v>8</v>
      </c>
    </row>
    <row r="190" spans="1:26" ht="31.5" customHeight="1">
      <c r="A190" s="104">
        <v>9</v>
      </c>
      <c r="B190" s="83" t="s">
        <v>320</v>
      </c>
      <c r="C190" s="65" t="s">
        <v>177</v>
      </c>
      <c r="D190" s="65" t="s">
        <v>182</v>
      </c>
      <c r="E190" s="65"/>
      <c r="F190" s="65"/>
      <c r="G190" s="65"/>
      <c r="H190" s="66">
        <v>9</v>
      </c>
    </row>
    <row r="191" spans="1:26" ht="31.5" customHeight="1">
      <c r="A191" s="64">
        <v>10</v>
      </c>
      <c r="B191" s="83" t="s">
        <v>321</v>
      </c>
      <c r="C191" s="65" t="s">
        <v>177</v>
      </c>
      <c r="D191" s="65" t="s">
        <v>182</v>
      </c>
      <c r="E191" s="65"/>
      <c r="F191" s="65"/>
      <c r="G191" s="65"/>
      <c r="H191" s="72">
        <v>10</v>
      </c>
    </row>
    <row r="192" spans="1:26" ht="31.5" customHeight="1">
      <c r="A192" s="104">
        <v>11</v>
      </c>
      <c r="B192" s="83" t="s">
        <v>322</v>
      </c>
      <c r="C192" s="65" t="s">
        <v>177</v>
      </c>
      <c r="D192" s="65" t="s">
        <v>182</v>
      </c>
      <c r="E192" s="65"/>
      <c r="F192" s="65"/>
      <c r="G192" s="65"/>
      <c r="H192" s="66">
        <v>11</v>
      </c>
    </row>
    <row r="193" spans="1:15" ht="31.5" customHeight="1">
      <c r="A193" s="64">
        <v>12</v>
      </c>
      <c r="B193" s="83" t="s">
        <v>143</v>
      </c>
      <c r="C193" s="65" t="s">
        <v>177</v>
      </c>
      <c r="D193" s="65" t="s">
        <v>182</v>
      </c>
      <c r="E193" s="65"/>
      <c r="F193" s="65"/>
      <c r="G193" s="65"/>
      <c r="H193" s="72">
        <v>12</v>
      </c>
    </row>
    <row r="194" spans="1:15" ht="31.5" customHeight="1">
      <c r="A194" s="104">
        <v>13</v>
      </c>
      <c r="B194" s="83" t="s">
        <v>144</v>
      </c>
      <c r="C194" s="65" t="s">
        <v>177</v>
      </c>
      <c r="D194" s="65" t="s">
        <v>182</v>
      </c>
      <c r="E194" s="65"/>
      <c r="F194" s="65"/>
      <c r="G194" s="65"/>
      <c r="H194" s="66">
        <v>13</v>
      </c>
    </row>
    <row r="195" spans="1:15" ht="31.5" customHeight="1">
      <c r="A195" s="64">
        <v>14</v>
      </c>
      <c r="B195" s="83" t="s">
        <v>145</v>
      </c>
      <c r="C195" s="65" t="s">
        <v>177</v>
      </c>
      <c r="D195" s="65" t="s">
        <v>182</v>
      </c>
      <c r="E195" s="65"/>
      <c r="F195" s="65"/>
      <c r="G195" s="65"/>
      <c r="H195" s="72">
        <v>14</v>
      </c>
    </row>
    <row r="196" spans="1:15" ht="31.5" customHeight="1">
      <c r="A196" s="104">
        <v>15</v>
      </c>
      <c r="B196" s="83" t="s">
        <v>146</v>
      </c>
      <c r="C196" s="65" t="s">
        <v>177</v>
      </c>
      <c r="D196" s="65" t="s">
        <v>182</v>
      </c>
      <c r="E196" s="65"/>
      <c r="F196" s="65"/>
      <c r="G196" s="65"/>
      <c r="H196" s="66">
        <v>15</v>
      </c>
    </row>
    <row r="197" spans="1:15" ht="31.5" customHeight="1">
      <c r="A197" s="64">
        <v>16</v>
      </c>
      <c r="B197" s="83" t="s">
        <v>147</v>
      </c>
      <c r="C197" s="65" t="s">
        <v>177</v>
      </c>
      <c r="D197" s="65" t="s">
        <v>182</v>
      </c>
      <c r="E197" s="65"/>
      <c r="F197" s="65"/>
      <c r="G197" s="65"/>
      <c r="H197" s="72">
        <v>16</v>
      </c>
    </row>
    <row r="198" spans="1:15" ht="31.5" customHeight="1">
      <c r="A198" s="104">
        <v>17</v>
      </c>
      <c r="B198" s="83" t="s">
        <v>148</v>
      </c>
      <c r="C198" s="65" t="s">
        <v>177</v>
      </c>
      <c r="D198" s="65" t="s">
        <v>182</v>
      </c>
      <c r="E198" s="65"/>
      <c r="F198" s="65"/>
      <c r="G198" s="65"/>
      <c r="H198" s="66">
        <v>17</v>
      </c>
      <c r="I198" s="62"/>
      <c r="J198" s="62"/>
      <c r="K198" s="62"/>
      <c r="L198" s="62"/>
      <c r="M198" s="62"/>
    </row>
    <row r="199" spans="1:15" ht="31.5" customHeight="1">
      <c r="A199" s="64">
        <v>18</v>
      </c>
      <c r="B199" s="83" t="s">
        <v>149</v>
      </c>
      <c r="C199" s="65" t="s">
        <v>177</v>
      </c>
      <c r="D199" s="65" t="s">
        <v>182</v>
      </c>
      <c r="E199" s="65"/>
      <c r="F199" s="65"/>
      <c r="G199" s="65"/>
      <c r="H199" s="72">
        <v>18</v>
      </c>
      <c r="I199" s="33"/>
      <c r="J199" s="33"/>
      <c r="K199" s="33"/>
      <c r="L199" s="33"/>
      <c r="M199" s="33"/>
    </row>
    <row r="200" spans="1:15" ht="31.5" customHeight="1">
      <c r="A200" s="104">
        <v>19</v>
      </c>
      <c r="B200" s="83" t="s">
        <v>213</v>
      </c>
      <c r="C200" s="65" t="s">
        <v>177</v>
      </c>
      <c r="D200" s="65" t="s">
        <v>182</v>
      </c>
      <c r="E200" s="65"/>
      <c r="F200" s="65"/>
      <c r="G200" s="65"/>
      <c r="H200" s="66">
        <v>19</v>
      </c>
      <c r="I200" s="33"/>
      <c r="J200" s="33"/>
      <c r="K200" s="33"/>
      <c r="L200" s="33"/>
      <c r="M200" s="33"/>
    </row>
    <row r="201" spans="1:15" ht="31.5" customHeight="1">
      <c r="A201" s="64">
        <v>20</v>
      </c>
      <c r="B201" s="83" t="s">
        <v>150</v>
      </c>
      <c r="C201" s="65" t="s">
        <v>177</v>
      </c>
      <c r="D201" s="65" t="s">
        <v>182</v>
      </c>
      <c r="E201" s="65"/>
      <c r="F201" s="65"/>
      <c r="G201" s="65"/>
      <c r="H201" s="72">
        <v>20</v>
      </c>
      <c r="I201" s="33"/>
      <c r="J201" s="33"/>
      <c r="K201" s="33"/>
      <c r="L201" s="33"/>
      <c r="M201" s="33"/>
    </row>
    <row r="202" spans="1:15" ht="31.5" customHeight="1">
      <c r="A202" s="104">
        <v>21</v>
      </c>
      <c r="B202" s="83" t="s">
        <v>151</v>
      </c>
      <c r="C202" s="65" t="s">
        <v>177</v>
      </c>
      <c r="D202" s="65" t="s">
        <v>182</v>
      </c>
      <c r="E202" s="65"/>
      <c r="F202" s="65"/>
      <c r="G202" s="65"/>
      <c r="H202" s="66">
        <v>21</v>
      </c>
      <c r="I202" s="33"/>
      <c r="J202" s="33"/>
      <c r="K202" s="33"/>
      <c r="L202" s="33"/>
      <c r="M202" s="33"/>
    </row>
    <row r="203" spans="1:15" ht="36" customHeight="1">
      <c r="A203" s="64"/>
      <c r="B203" s="83"/>
      <c r="C203" s="65"/>
      <c r="D203" s="65"/>
      <c r="E203" s="65"/>
      <c r="F203" s="65"/>
      <c r="G203" s="65"/>
      <c r="H203" s="72"/>
      <c r="I203" s="33"/>
      <c r="J203" s="33"/>
      <c r="K203" s="33"/>
      <c r="L203" s="33"/>
      <c r="M203" s="33"/>
    </row>
    <row r="204" spans="1:15" ht="25.5">
      <c r="A204" s="45"/>
      <c r="B204" s="84" t="s">
        <v>106</v>
      </c>
      <c r="C204" s="55"/>
      <c r="D204" s="46"/>
      <c r="E204" s="46"/>
      <c r="F204" s="46"/>
      <c r="G204" s="46"/>
      <c r="H204" s="44"/>
      <c r="I204" s="33"/>
      <c r="J204" s="33"/>
      <c r="K204" s="33"/>
      <c r="L204" s="33"/>
      <c r="M204" s="33"/>
    </row>
    <row r="205" spans="1:15" ht="20.25">
      <c r="I205" s="33"/>
      <c r="J205" s="33"/>
      <c r="K205" s="33"/>
      <c r="L205" s="33"/>
      <c r="M205" s="33"/>
    </row>
    <row r="206" spans="1:15" ht="20.25">
      <c r="A206" s="33"/>
      <c r="B206" s="80"/>
      <c r="C206" s="32"/>
      <c r="D206" s="33"/>
      <c r="E206" s="33"/>
      <c r="F206" s="33" t="s">
        <v>59</v>
      </c>
      <c r="G206" s="33"/>
      <c r="H206" s="33"/>
      <c r="I206" s="33"/>
      <c r="J206" s="33"/>
      <c r="K206" s="33"/>
      <c r="L206" s="33"/>
      <c r="M206" s="33"/>
    </row>
    <row r="207" spans="1:15" s="39" customFormat="1" ht="24.75" customHeight="1">
      <c r="A207" s="33"/>
      <c r="B207" s="80" t="s">
        <v>32</v>
      </c>
      <c r="C207" s="32"/>
      <c r="D207" s="33"/>
      <c r="E207" s="33"/>
      <c r="F207" s="33" t="s">
        <v>33</v>
      </c>
      <c r="G207" s="33"/>
      <c r="H207" s="33"/>
      <c r="I207" s="51">
        <v>4</v>
      </c>
      <c r="J207" s="51"/>
      <c r="K207" s="51"/>
      <c r="L207" s="51"/>
      <c r="M207" s="51"/>
    </row>
    <row r="208" spans="1:15" s="41" customFormat="1" ht="20.25">
      <c r="A208" s="33"/>
      <c r="B208" s="93" t="s">
        <v>19</v>
      </c>
      <c r="C208" s="93"/>
      <c r="D208" s="93"/>
      <c r="E208" s="93"/>
      <c r="F208" s="93" t="s">
        <v>60</v>
      </c>
      <c r="G208" s="33"/>
      <c r="H208" s="33"/>
      <c r="I208" s="52"/>
      <c r="J208" s="52"/>
      <c r="K208" s="52"/>
      <c r="L208" s="52"/>
      <c r="M208" s="52"/>
      <c r="O208" s="41" t="s">
        <v>105</v>
      </c>
    </row>
    <row r="209" spans="1:13" s="68" customFormat="1" ht="30.75" customHeight="1">
      <c r="A209" s="33"/>
      <c r="B209" s="80"/>
      <c r="C209" s="32"/>
      <c r="D209" s="33"/>
      <c r="E209" s="33"/>
      <c r="F209" s="33"/>
      <c r="G209" s="33"/>
      <c r="H209" s="33"/>
      <c r="I209" s="67"/>
      <c r="J209" s="67"/>
      <c r="K209" s="67"/>
      <c r="L209" s="67"/>
      <c r="M209" s="67"/>
    </row>
    <row r="210" spans="1:13" s="68" customFormat="1" ht="30.75" customHeight="1">
      <c r="A210" s="33"/>
      <c r="B210" s="80"/>
      <c r="C210" s="32"/>
      <c r="D210" s="33"/>
      <c r="E210" s="33"/>
      <c r="F210" s="33"/>
      <c r="G210" s="33"/>
      <c r="H210" s="33"/>
      <c r="I210" s="67"/>
      <c r="J210" s="67"/>
      <c r="K210" s="67"/>
      <c r="L210" s="67"/>
      <c r="M210" s="67"/>
    </row>
    <row r="211" spans="1:13" s="68" customFormat="1" ht="30.75" customHeight="1">
      <c r="A211" s="33"/>
      <c r="B211" s="32" t="s">
        <v>20</v>
      </c>
      <c r="C211" s="32"/>
      <c r="D211" s="33"/>
      <c r="E211" s="33"/>
      <c r="F211" s="33" t="s">
        <v>23</v>
      </c>
      <c r="G211" s="33"/>
      <c r="H211" s="33"/>
      <c r="I211" s="67"/>
      <c r="J211" s="67"/>
      <c r="K211" s="67"/>
      <c r="L211" s="67"/>
      <c r="M211" s="67"/>
    </row>
    <row r="212" spans="1:13" s="68" customFormat="1" ht="30.75" customHeight="1">
      <c r="A212" s="31"/>
      <c r="B212" s="86"/>
      <c r="C212" s="57"/>
      <c r="D212" s="31"/>
      <c r="E212" s="31"/>
      <c r="F212" s="31"/>
      <c r="G212" s="31"/>
      <c r="H212" s="31"/>
      <c r="I212" s="67"/>
      <c r="J212" s="67"/>
      <c r="K212" s="67"/>
      <c r="L212" s="67"/>
      <c r="M212" s="67"/>
    </row>
    <row r="213" spans="1:13" s="68" customFormat="1" ht="32.25" customHeight="1">
      <c r="A213" s="31"/>
      <c r="B213" s="86"/>
      <c r="C213" s="57"/>
      <c r="D213" s="31"/>
      <c r="E213" s="31"/>
      <c r="F213" s="31"/>
      <c r="G213" s="31"/>
      <c r="H213" s="31"/>
      <c r="I213" s="67"/>
      <c r="J213" s="67"/>
      <c r="K213" s="67"/>
      <c r="L213" s="67"/>
      <c r="M213" s="67"/>
    </row>
    <row r="214" spans="1:13" s="68" customFormat="1" ht="32.25" customHeight="1">
      <c r="A214" s="31"/>
      <c r="B214" s="86"/>
      <c r="C214" s="57"/>
      <c r="D214" s="31"/>
      <c r="E214" s="31"/>
      <c r="F214" s="31"/>
      <c r="G214" s="31"/>
      <c r="H214" s="31"/>
      <c r="I214" s="67"/>
      <c r="J214" s="67"/>
      <c r="K214" s="67"/>
      <c r="L214" s="67"/>
      <c r="M214" s="67"/>
    </row>
    <row r="215" spans="1:13" s="68" customFormat="1" ht="32.25" customHeight="1">
      <c r="A215" s="31"/>
      <c r="B215" s="86"/>
      <c r="C215" s="57"/>
      <c r="D215" s="31"/>
      <c r="E215" s="31"/>
      <c r="F215" s="31"/>
      <c r="G215" s="31"/>
      <c r="H215" s="31"/>
      <c r="I215" s="67"/>
      <c r="J215" s="67"/>
      <c r="K215" s="67"/>
      <c r="L215" s="67"/>
      <c r="M215" s="67"/>
    </row>
    <row r="216" spans="1:13" s="68" customFormat="1" ht="32.25" customHeight="1">
      <c r="A216" s="31"/>
      <c r="B216" s="86"/>
      <c r="C216" s="57"/>
      <c r="D216" s="31"/>
      <c r="E216" s="31"/>
      <c r="F216" s="31"/>
      <c r="G216" s="31"/>
      <c r="H216" s="31"/>
      <c r="I216" s="67"/>
      <c r="J216" s="67"/>
      <c r="K216" s="67"/>
      <c r="L216" s="67"/>
      <c r="M216" s="67"/>
    </row>
    <row r="217" spans="1:13" s="68" customFormat="1" ht="32.25" customHeight="1">
      <c r="A217" s="31"/>
      <c r="B217" s="86"/>
      <c r="C217" s="57"/>
      <c r="D217" s="31"/>
      <c r="E217" s="31"/>
      <c r="F217" s="31"/>
      <c r="G217" s="31"/>
      <c r="H217" s="31"/>
      <c r="I217" s="67"/>
      <c r="J217" s="67"/>
      <c r="K217" s="67"/>
      <c r="L217" s="67"/>
      <c r="M217" s="67"/>
    </row>
    <row r="218" spans="1:13" s="68" customFormat="1" ht="32.25" customHeight="1">
      <c r="A218" s="31"/>
      <c r="B218" s="86"/>
      <c r="C218" s="57"/>
      <c r="D218" s="31"/>
      <c r="E218" s="31"/>
      <c r="F218" s="31"/>
      <c r="G218" s="31"/>
      <c r="H218" s="31"/>
      <c r="I218" s="67"/>
      <c r="J218" s="67"/>
      <c r="K218" s="67"/>
      <c r="L218" s="67"/>
      <c r="M218" s="67"/>
    </row>
    <row r="219" spans="1:13" s="68" customFormat="1" ht="32.25" customHeight="1">
      <c r="A219" s="31"/>
      <c r="B219" s="86"/>
      <c r="C219" s="57"/>
      <c r="D219" s="31"/>
      <c r="E219" s="31"/>
      <c r="F219" s="31"/>
      <c r="G219" s="31"/>
      <c r="H219" s="31"/>
      <c r="I219" s="67"/>
      <c r="J219" s="67"/>
      <c r="K219" s="67"/>
      <c r="L219" s="67"/>
      <c r="M219" s="67"/>
    </row>
    <row r="220" spans="1:13" s="68" customFormat="1" ht="32.25" customHeight="1">
      <c r="A220" s="31"/>
      <c r="B220" s="86"/>
      <c r="C220" s="57"/>
      <c r="D220" s="31"/>
      <c r="E220" s="31"/>
      <c r="F220" s="31"/>
      <c r="G220" s="31"/>
      <c r="H220" s="31"/>
      <c r="I220" s="67"/>
      <c r="J220" s="67"/>
      <c r="K220" s="67"/>
      <c r="L220" s="67"/>
      <c r="M220" s="67"/>
    </row>
    <row r="221" spans="1:13" s="68" customFormat="1" ht="32.25" customHeight="1">
      <c r="A221" s="302" t="s">
        <v>288</v>
      </c>
      <c r="B221" s="302"/>
      <c r="C221" s="302"/>
      <c r="D221" s="302"/>
      <c r="E221" s="302"/>
      <c r="F221" s="302"/>
      <c r="G221" s="302"/>
      <c r="H221" s="302"/>
      <c r="I221" s="67"/>
      <c r="J221" s="67"/>
      <c r="K221" s="67"/>
      <c r="L221" s="67"/>
      <c r="M221" s="67"/>
    </row>
    <row r="222" spans="1:13" s="68" customFormat="1" ht="18.75" customHeight="1">
      <c r="A222" s="32"/>
      <c r="B222" s="80"/>
      <c r="C222" s="32"/>
      <c r="D222" s="33"/>
      <c r="E222" s="33"/>
      <c r="F222" s="33"/>
      <c r="G222" s="33"/>
      <c r="H222" s="33"/>
      <c r="I222" s="67"/>
      <c r="J222" s="67"/>
      <c r="K222" s="67"/>
      <c r="L222" s="67"/>
      <c r="M222" s="67"/>
    </row>
    <row r="223" spans="1:13" s="68" customFormat="1" ht="32.25" customHeight="1">
      <c r="A223" s="32" t="s">
        <v>28</v>
      </c>
      <c r="B223" s="80"/>
      <c r="C223" s="34" t="s">
        <v>98</v>
      </c>
      <c r="D223" s="34"/>
      <c r="E223" s="34"/>
      <c r="F223" s="33"/>
      <c r="G223" s="33"/>
      <c r="H223" s="33"/>
      <c r="I223" s="67"/>
      <c r="J223" s="67"/>
      <c r="K223" s="67"/>
      <c r="L223" s="67"/>
      <c r="M223" s="67"/>
    </row>
    <row r="224" spans="1:13" s="68" customFormat="1" ht="32.25" customHeight="1">
      <c r="A224" s="35" t="s">
        <v>29</v>
      </c>
      <c r="B224" s="81"/>
      <c r="C224" s="35" t="s">
        <v>283</v>
      </c>
      <c r="D224" s="33"/>
      <c r="E224" s="33"/>
      <c r="F224" s="33"/>
      <c r="G224" s="33"/>
      <c r="H224" s="33"/>
      <c r="I224" s="67"/>
      <c r="J224" s="67"/>
      <c r="K224" s="67"/>
      <c r="L224" s="67"/>
      <c r="M224" s="67"/>
    </row>
    <row r="225" spans="1:13" s="68" customFormat="1" ht="32.25" customHeight="1">
      <c r="A225" s="32" t="s">
        <v>35</v>
      </c>
      <c r="B225" s="80"/>
      <c r="C225" s="32" t="s">
        <v>100</v>
      </c>
      <c r="D225" s="33"/>
      <c r="E225" s="33"/>
      <c r="F225" s="33"/>
      <c r="G225" s="33"/>
      <c r="H225" s="33"/>
      <c r="I225" s="67"/>
      <c r="J225" s="67"/>
      <c r="K225" s="67"/>
      <c r="L225" s="67"/>
      <c r="M225" s="67"/>
    </row>
    <row r="226" spans="1:13" s="68" customFormat="1" ht="32.25" customHeight="1">
      <c r="A226" s="32" t="s">
        <v>36</v>
      </c>
      <c r="B226" s="80"/>
      <c r="C226" s="32" t="s">
        <v>24</v>
      </c>
      <c r="D226" s="33"/>
      <c r="E226" s="33"/>
      <c r="F226" s="33"/>
      <c r="G226" s="33"/>
      <c r="H226" s="33"/>
      <c r="I226" s="67"/>
      <c r="J226" s="67"/>
      <c r="K226" s="67"/>
      <c r="L226" s="67"/>
      <c r="M226" s="67"/>
    </row>
    <row r="227" spans="1:13" s="68" customFormat="1" ht="32.25" customHeight="1">
      <c r="A227" s="32" t="s">
        <v>1</v>
      </c>
      <c r="B227" s="80"/>
      <c r="C227" s="32" t="s">
        <v>101</v>
      </c>
      <c r="D227" s="33"/>
      <c r="E227" s="33"/>
      <c r="F227" s="33"/>
      <c r="G227" s="33"/>
      <c r="H227" s="33"/>
      <c r="I227" s="67"/>
      <c r="J227" s="67"/>
      <c r="K227" s="67"/>
      <c r="L227" s="67"/>
      <c r="M227" s="67"/>
    </row>
    <row r="228" spans="1:13" s="68" customFormat="1" ht="32.25" customHeight="1">
      <c r="A228" s="32" t="s">
        <v>2</v>
      </c>
      <c r="B228" s="80"/>
      <c r="C228" s="32" t="s">
        <v>26</v>
      </c>
      <c r="D228" s="33"/>
      <c r="E228" s="33"/>
      <c r="F228" s="33"/>
      <c r="G228" s="33"/>
      <c r="H228" s="33"/>
      <c r="I228" s="67"/>
      <c r="J228" s="67"/>
      <c r="K228" s="67"/>
      <c r="L228" s="67"/>
      <c r="M228" s="67"/>
    </row>
    <row r="229" spans="1:13" s="68" customFormat="1" ht="32.25" customHeight="1" thickBot="1">
      <c r="A229" s="32" t="s">
        <v>3</v>
      </c>
      <c r="B229" s="80"/>
      <c r="C229" s="32" t="s">
        <v>102</v>
      </c>
      <c r="D229" s="33"/>
      <c r="E229" s="33"/>
      <c r="F229" s="33"/>
      <c r="G229" s="33"/>
      <c r="H229" s="33"/>
      <c r="I229" s="67"/>
      <c r="J229" s="67"/>
      <c r="K229" s="67"/>
      <c r="L229" s="67"/>
      <c r="M229" s="67"/>
    </row>
    <row r="230" spans="1:13" s="68" customFormat="1" ht="52.5" customHeight="1">
      <c r="A230" s="37" t="s">
        <v>37</v>
      </c>
      <c r="B230" s="38" t="s">
        <v>38</v>
      </c>
      <c r="C230" s="38" t="s">
        <v>275</v>
      </c>
      <c r="D230" s="38" t="s">
        <v>39</v>
      </c>
      <c r="E230" s="38" t="s">
        <v>40</v>
      </c>
      <c r="F230" s="38" t="s">
        <v>80</v>
      </c>
      <c r="G230" s="38" t="s">
        <v>69</v>
      </c>
      <c r="H230" s="38" t="s">
        <v>103</v>
      </c>
      <c r="I230" s="67"/>
      <c r="J230" s="67"/>
      <c r="K230" s="67"/>
      <c r="L230" s="67"/>
      <c r="M230" s="67"/>
    </row>
    <row r="231" spans="1:13" s="68" customFormat="1" ht="32.25" customHeight="1">
      <c r="A231" s="40" t="s">
        <v>46</v>
      </c>
      <c r="B231" s="82" t="s">
        <v>47</v>
      </c>
      <c r="C231" s="40" t="s">
        <v>48</v>
      </c>
      <c r="D231" s="40" t="s">
        <v>49</v>
      </c>
      <c r="E231" s="40" t="s">
        <v>50</v>
      </c>
      <c r="F231" s="40" t="s">
        <v>51</v>
      </c>
      <c r="G231" s="40" t="s">
        <v>104</v>
      </c>
      <c r="H231" s="40" t="s">
        <v>52</v>
      </c>
      <c r="I231" s="67"/>
      <c r="J231" s="67"/>
      <c r="K231" s="67"/>
      <c r="L231" s="67"/>
      <c r="M231" s="67"/>
    </row>
    <row r="232" spans="1:13" s="68" customFormat="1" ht="32.25" customHeight="1">
      <c r="A232" s="64">
        <v>1</v>
      </c>
      <c r="B232" s="83" t="s">
        <v>109</v>
      </c>
      <c r="C232" s="65" t="s">
        <v>178</v>
      </c>
      <c r="D232" s="65" t="s">
        <v>182</v>
      </c>
      <c r="E232" s="65"/>
      <c r="F232" s="65"/>
      <c r="G232" s="65"/>
      <c r="H232" s="66">
        <v>1</v>
      </c>
      <c r="I232" s="67"/>
      <c r="J232" s="67"/>
      <c r="K232" s="67"/>
      <c r="L232" s="67"/>
      <c r="M232" s="67"/>
    </row>
    <row r="233" spans="1:13" s="68" customFormat="1" ht="32.25" customHeight="1">
      <c r="A233" s="64">
        <v>2</v>
      </c>
      <c r="B233" s="105" t="s">
        <v>352</v>
      </c>
      <c r="C233" s="106" t="s">
        <v>180</v>
      </c>
      <c r="D233" s="106" t="s">
        <v>182</v>
      </c>
      <c r="E233" s="106"/>
      <c r="F233" s="106"/>
      <c r="G233" s="106"/>
      <c r="H233" s="72">
        <v>2</v>
      </c>
      <c r="I233" s="67"/>
      <c r="J233" s="67"/>
      <c r="K233" s="67"/>
      <c r="L233" s="67"/>
      <c r="M233" s="67"/>
    </row>
    <row r="234" spans="1:13" s="68" customFormat="1" ht="32.25" customHeight="1">
      <c r="A234" s="64">
        <v>3</v>
      </c>
      <c r="B234" s="105" t="s">
        <v>353</v>
      </c>
      <c r="C234" s="106" t="s">
        <v>180</v>
      </c>
      <c r="D234" s="106" t="s">
        <v>182</v>
      </c>
      <c r="E234" s="106"/>
      <c r="F234" s="106"/>
      <c r="G234" s="106"/>
      <c r="H234" s="66">
        <v>3</v>
      </c>
      <c r="I234" s="67"/>
      <c r="J234" s="67"/>
      <c r="K234" s="67"/>
      <c r="L234" s="67"/>
      <c r="M234" s="67"/>
    </row>
    <row r="235" spans="1:13" ht="25.5">
      <c r="A235" s="64">
        <v>4</v>
      </c>
      <c r="B235" s="83" t="s">
        <v>110</v>
      </c>
      <c r="C235" s="65" t="s">
        <v>179</v>
      </c>
      <c r="D235" s="106" t="s">
        <v>182</v>
      </c>
      <c r="E235" s="106"/>
      <c r="F235" s="106"/>
      <c r="G235" s="106"/>
      <c r="H235" s="72">
        <v>4</v>
      </c>
      <c r="I235" s="48"/>
      <c r="J235" s="48"/>
      <c r="K235" s="48"/>
      <c r="L235" s="48"/>
      <c r="M235" s="48"/>
    </row>
    <row r="236" spans="1:13" ht="28.5" customHeight="1">
      <c r="A236" s="64">
        <v>5</v>
      </c>
      <c r="B236" s="105" t="s">
        <v>114</v>
      </c>
      <c r="C236" s="106" t="s">
        <v>181</v>
      </c>
      <c r="D236" s="65" t="s">
        <v>182</v>
      </c>
      <c r="E236" s="65"/>
      <c r="F236" s="65"/>
      <c r="G236" s="65"/>
      <c r="H236" s="66">
        <v>5</v>
      </c>
    </row>
    <row r="237" spans="1:13" ht="31.5" customHeight="1">
      <c r="A237" s="64">
        <v>6</v>
      </c>
      <c r="B237" s="83" t="s">
        <v>161</v>
      </c>
      <c r="C237" s="65" t="s">
        <v>177</v>
      </c>
      <c r="D237" s="65" t="s">
        <v>182</v>
      </c>
      <c r="E237" s="65"/>
      <c r="F237" s="65"/>
      <c r="G237" s="65"/>
      <c r="H237" s="72">
        <v>6</v>
      </c>
    </row>
    <row r="238" spans="1:13" ht="31.5" customHeight="1">
      <c r="A238" s="64">
        <v>7</v>
      </c>
      <c r="B238" s="89" t="s">
        <v>157</v>
      </c>
      <c r="C238" s="65" t="s">
        <v>177</v>
      </c>
      <c r="D238" s="65" t="s">
        <v>182</v>
      </c>
      <c r="E238" s="73"/>
      <c r="F238" s="73"/>
      <c r="G238" s="73"/>
      <c r="H238" s="66">
        <v>7</v>
      </c>
    </row>
    <row r="239" spans="1:13" ht="31.5" customHeight="1">
      <c r="A239" s="64">
        <v>8</v>
      </c>
      <c r="B239" s="83" t="s">
        <v>221</v>
      </c>
      <c r="C239" s="65" t="s">
        <v>177</v>
      </c>
      <c r="D239" s="65" t="s">
        <v>182</v>
      </c>
      <c r="E239" s="69"/>
      <c r="F239" s="69"/>
      <c r="G239" s="69"/>
      <c r="H239" s="72">
        <v>8</v>
      </c>
    </row>
    <row r="240" spans="1:13" ht="31.5" customHeight="1">
      <c r="A240" s="64">
        <v>9</v>
      </c>
      <c r="B240" s="83" t="s">
        <v>159</v>
      </c>
      <c r="C240" s="65" t="s">
        <v>177</v>
      </c>
      <c r="D240" s="65" t="s">
        <v>182</v>
      </c>
      <c r="E240" s="69"/>
      <c r="F240" s="69"/>
      <c r="G240" s="69"/>
      <c r="H240" s="66">
        <v>9</v>
      </c>
    </row>
    <row r="241" spans="1:8" ht="31.5" customHeight="1">
      <c r="A241" s="64">
        <v>10</v>
      </c>
      <c r="B241" s="83" t="s">
        <v>158</v>
      </c>
      <c r="C241" s="65" t="s">
        <v>177</v>
      </c>
      <c r="D241" s="65" t="s">
        <v>182</v>
      </c>
      <c r="E241" s="69"/>
      <c r="F241" s="69"/>
      <c r="G241" s="69"/>
      <c r="H241" s="72">
        <v>10</v>
      </c>
    </row>
    <row r="242" spans="1:8" ht="31.5" customHeight="1">
      <c r="A242" s="64">
        <v>11</v>
      </c>
      <c r="B242" s="83" t="s">
        <v>217</v>
      </c>
      <c r="C242" s="65" t="s">
        <v>177</v>
      </c>
      <c r="D242" s="65" t="s">
        <v>182</v>
      </c>
      <c r="E242" s="69"/>
      <c r="F242" s="69"/>
      <c r="G242" s="69"/>
      <c r="H242" s="66">
        <v>11</v>
      </c>
    </row>
    <row r="243" spans="1:8" ht="31.5" customHeight="1">
      <c r="A243" s="64">
        <v>12</v>
      </c>
      <c r="B243" s="83" t="s">
        <v>323</v>
      </c>
      <c r="C243" s="65" t="s">
        <v>177</v>
      </c>
      <c r="D243" s="65" t="s">
        <v>182</v>
      </c>
      <c r="E243" s="69"/>
      <c r="F243" s="69"/>
      <c r="G243" s="69"/>
      <c r="H243" s="72">
        <v>12</v>
      </c>
    </row>
    <row r="244" spans="1:8" ht="31.5" customHeight="1">
      <c r="A244" s="64">
        <v>13</v>
      </c>
      <c r="B244" s="83" t="s">
        <v>324</v>
      </c>
      <c r="C244" s="65" t="s">
        <v>177</v>
      </c>
      <c r="D244" s="65" t="s">
        <v>182</v>
      </c>
      <c r="E244" s="69"/>
      <c r="F244" s="69"/>
      <c r="G244" s="69"/>
      <c r="H244" s="66">
        <v>13</v>
      </c>
    </row>
    <row r="245" spans="1:8" ht="31.5" customHeight="1">
      <c r="A245" s="64">
        <v>14</v>
      </c>
      <c r="B245" s="83" t="s">
        <v>153</v>
      </c>
      <c r="C245" s="65" t="s">
        <v>177</v>
      </c>
      <c r="D245" s="65" t="s">
        <v>182</v>
      </c>
      <c r="E245" s="69"/>
      <c r="F245" s="69"/>
      <c r="G245" s="69"/>
      <c r="H245" s="72">
        <v>14</v>
      </c>
    </row>
    <row r="246" spans="1:8" ht="31.5" customHeight="1">
      <c r="A246" s="64">
        <v>15</v>
      </c>
      <c r="B246" s="83" t="s">
        <v>218</v>
      </c>
      <c r="C246" s="65" t="s">
        <v>177</v>
      </c>
      <c r="D246" s="65" t="s">
        <v>182</v>
      </c>
      <c r="E246" s="69"/>
      <c r="F246" s="69"/>
      <c r="G246" s="69"/>
      <c r="H246" s="66">
        <v>15</v>
      </c>
    </row>
    <row r="247" spans="1:8" ht="31.5" customHeight="1">
      <c r="A247" s="64">
        <v>16</v>
      </c>
      <c r="B247" s="83" t="s">
        <v>325</v>
      </c>
      <c r="C247" s="65" t="s">
        <v>177</v>
      </c>
      <c r="D247" s="65" t="s">
        <v>182</v>
      </c>
      <c r="E247" s="69"/>
      <c r="F247" s="69"/>
      <c r="G247" s="69"/>
      <c r="H247" s="72">
        <v>16</v>
      </c>
    </row>
    <row r="248" spans="1:8" ht="31.5" customHeight="1">
      <c r="A248" s="64">
        <v>17</v>
      </c>
      <c r="B248" s="83" t="s">
        <v>326</v>
      </c>
      <c r="C248" s="65" t="s">
        <v>177</v>
      </c>
      <c r="D248" s="65" t="s">
        <v>182</v>
      </c>
      <c r="E248" s="69"/>
      <c r="F248" s="69"/>
      <c r="G248" s="69"/>
      <c r="H248" s="66">
        <v>17</v>
      </c>
    </row>
    <row r="249" spans="1:8" ht="31.5" customHeight="1">
      <c r="A249" s="64">
        <v>18</v>
      </c>
      <c r="B249" s="83" t="s">
        <v>154</v>
      </c>
      <c r="C249" s="65" t="s">
        <v>177</v>
      </c>
      <c r="D249" s="65" t="s">
        <v>182</v>
      </c>
      <c r="E249" s="69"/>
      <c r="F249" s="69"/>
      <c r="G249" s="69"/>
      <c r="H249" s="72">
        <v>18</v>
      </c>
    </row>
    <row r="250" spans="1:8" ht="31.5" customHeight="1">
      <c r="A250" s="64">
        <v>19</v>
      </c>
      <c r="B250" s="83" t="s">
        <v>327</v>
      </c>
      <c r="C250" s="65" t="s">
        <v>177</v>
      </c>
      <c r="D250" s="65" t="s">
        <v>182</v>
      </c>
      <c r="E250" s="69"/>
      <c r="F250" s="69"/>
      <c r="G250" s="69"/>
      <c r="H250" s="66">
        <v>19</v>
      </c>
    </row>
    <row r="251" spans="1:8" ht="44.25" customHeight="1">
      <c r="A251" s="64">
        <v>20</v>
      </c>
      <c r="B251" s="83" t="s">
        <v>210</v>
      </c>
      <c r="C251" s="65" t="s">
        <v>177</v>
      </c>
      <c r="D251" s="65" t="s">
        <v>182</v>
      </c>
      <c r="E251" s="69"/>
      <c r="F251" s="69"/>
      <c r="G251" s="69"/>
      <c r="H251" s="72">
        <v>20</v>
      </c>
    </row>
    <row r="252" spans="1:8" ht="33.75" customHeight="1">
      <c r="A252" s="49"/>
      <c r="B252" s="88"/>
      <c r="C252" s="58"/>
      <c r="D252" s="49"/>
      <c r="E252" s="49"/>
      <c r="F252" s="49"/>
      <c r="G252" s="49"/>
      <c r="H252" s="49"/>
    </row>
    <row r="253" spans="1:8" ht="18">
      <c r="A253" s="53"/>
      <c r="B253" s="94"/>
      <c r="C253" s="95"/>
      <c r="D253" s="53"/>
      <c r="E253" s="53"/>
      <c r="F253" s="53"/>
      <c r="G253" s="53"/>
      <c r="H253" s="53"/>
    </row>
    <row r="254" spans="1:8" ht="20.25">
      <c r="A254" s="33"/>
      <c r="B254" s="80"/>
      <c r="C254" s="32"/>
      <c r="D254" s="33"/>
      <c r="E254" s="33"/>
      <c r="F254" s="33" t="s">
        <v>59</v>
      </c>
      <c r="G254" s="33"/>
      <c r="H254" s="33"/>
    </row>
    <row r="255" spans="1:8" ht="20.25">
      <c r="A255" s="33"/>
      <c r="B255" s="80" t="s">
        <v>32</v>
      </c>
      <c r="C255" s="32"/>
      <c r="D255" s="33"/>
      <c r="E255" s="33"/>
      <c r="F255" s="33" t="s">
        <v>33</v>
      </c>
      <c r="G255" s="33"/>
      <c r="H255" s="33"/>
    </row>
    <row r="256" spans="1:8" ht="20.25">
      <c r="A256" s="33"/>
      <c r="B256" s="93" t="s">
        <v>19</v>
      </c>
      <c r="C256" s="32"/>
      <c r="D256" s="33"/>
      <c r="E256" s="33"/>
      <c r="F256" s="93" t="s">
        <v>60</v>
      </c>
      <c r="G256" s="33"/>
      <c r="H256" s="33"/>
    </row>
    <row r="257" spans="1:16" ht="20.25">
      <c r="A257" s="33"/>
      <c r="B257" s="80"/>
      <c r="C257" s="32"/>
      <c r="D257" s="33"/>
      <c r="E257" s="33"/>
      <c r="F257" s="33"/>
      <c r="G257" s="33"/>
      <c r="H257" s="33"/>
      <c r="I257" s="62"/>
      <c r="J257" s="62"/>
      <c r="K257" s="62"/>
      <c r="L257" s="62"/>
      <c r="M257" s="62"/>
      <c r="N257" s="30"/>
      <c r="O257" s="30"/>
      <c r="P257" s="30"/>
    </row>
    <row r="258" spans="1:16" ht="20.25">
      <c r="A258" s="33"/>
      <c r="B258" s="80"/>
      <c r="C258" s="3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 t="s">
        <v>105</v>
      </c>
      <c r="O258" s="33"/>
      <c r="P258" s="33"/>
    </row>
    <row r="259" spans="1:16" ht="20.25">
      <c r="A259" s="33"/>
      <c r="B259" s="32" t="s">
        <v>20</v>
      </c>
      <c r="C259" s="32"/>
      <c r="D259" s="33"/>
      <c r="E259" s="33"/>
      <c r="F259" s="33" t="s">
        <v>23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20.25">
      <c r="A260" s="33"/>
      <c r="B260" s="32"/>
      <c r="C260" s="32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6" ht="20.25">
      <c r="A261" s="33"/>
      <c r="B261" s="32"/>
      <c r="C261" s="32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6" ht="20.25">
      <c r="A262" s="33"/>
      <c r="B262" s="32"/>
      <c r="C262" s="32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6" ht="20.25">
      <c r="A263" s="33"/>
      <c r="B263" s="32"/>
      <c r="C263" s="32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6" ht="20.25">
      <c r="A264" s="33"/>
      <c r="B264" s="32"/>
      <c r="C264" s="32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6" ht="20.25">
      <c r="A265" s="33"/>
      <c r="B265" s="32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6" s="39" customFormat="1" ht="86.25" customHeight="1">
      <c r="A266" s="33"/>
      <c r="B266" s="32"/>
      <c r="C266" s="32"/>
      <c r="D266" s="33"/>
      <c r="E266" s="33"/>
      <c r="F266" s="33"/>
      <c r="G266" s="33"/>
      <c r="H266" s="33"/>
      <c r="I266" s="51">
        <v>5</v>
      </c>
      <c r="J266" s="51"/>
      <c r="K266" s="51"/>
      <c r="L266" s="51"/>
      <c r="M266" s="51"/>
    </row>
    <row r="267" spans="1:16" s="39" customFormat="1" ht="86.25" customHeight="1">
      <c r="A267" s="33"/>
      <c r="B267" s="32"/>
      <c r="C267" s="32"/>
      <c r="D267" s="33"/>
      <c r="E267" s="33"/>
      <c r="F267" s="33"/>
      <c r="G267" s="33"/>
      <c r="H267" s="33"/>
      <c r="I267" s="51"/>
      <c r="J267" s="51"/>
      <c r="K267" s="51"/>
      <c r="L267" s="51"/>
      <c r="M267" s="51"/>
    </row>
    <row r="268" spans="1:16" s="39" customFormat="1" ht="36.75" customHeight="1">
      <c r="A268" s="33"/>
      <c r="B268" s="32"/>
      <c r="C268" s="32"/>
      <c r="D268" s="33"/>
      <c r="E268" s="33"/>
      <c r="F268" s="33"/>
      <c r="G268" s="33"/>
      <c r="H268" s="33"/>
      <c r="I268" s="51"/>
      <c r="J268" s="51"/>
      <c r="K268" s="51"/>
      <c r="L268" s="51"/>
      <c r="M268" s="51"/>
    </row>
    <row r="269" spans="1:16" s="39" customFormat="1" ht="29.25" customHeight="1">
      <c r="A269" s="302" t="s">
        <v>289</v>
      </c>
      <c r="B269" s="302"/>
      <c r="C269" s="302"/>
      <c r="D269" s="302"/>
      <c r="E269" s="302"/>
      <c r="F269" s="302"/>
      <c r="G269" s="302"/>
      <c r="H269" s="302"/>
      <c r="I269" s="51"/>
      <c r="J269" s="51"/>
      <c r="K269" s="51"/>
      <c r="L269" s="51"/>
      <c r="M269" s="51"/>
    </row>
    <row r="270" spans="1:16" s="39" customFormat="1" ht="16.5" customHeight="1">
      <c r="A270" s="32"/>
      <c r="B270" s="80"/>
      <c r="C270" s="32"/>
      <c r="D270" s="33"/>
      <c r="E270" s="33"/>
      <c r="F270" s="33"/>
      <c r="G270" s="33"/>
      <c r="H270" s="33"/>
      <c r="I270" s="51"/>
      <c r="J270" s="51"/>
      <c r="K270" s="51"/>
      <c r="L270" s="51"/>
      <c r="M270" s="51"/>
    </row>
    <row r="271" spans="1:16" s="39" customFormat="1" ht="28.5" customHeight="1">
      <c r="A271" s="32" t="s">
        <v>28</v>
      </c>
      <c r="B271" s="80"/>
      <c r="C271" s="34" t="s">
        <v>98</v>
      </c>
      <c r="D271" s="34"/>
      <c r="E271" s="34"/>
      <c r="F271" s="33"/>
      <c r="G271" s="33"/>
      <c r="H271" s="33"/>
      <c r="I271" s="51"/>
      <c r="J271" s="51"/>
      <c r="K271" s="51"/>
      <c r="L271" s="51"/>
      <c r="M271" s="51"/>
    </row>
    <row r="272" spans="1:16" s="41" customFormat="1" ht="20.25">
      <c r="A272" s="35" t="s">
        <v>29</v>
      </c>
      <c r="B272" s="81"/>
      <c r="C272" s="35" t="s">
        <v>283</v>
      </c>
      <c r="D272" s="33"/>
      <c r="E272" s="33"/>
      <c r="F272" s="33"/>
      <c r="G272" s="33"/>
      <c r="H272" s="33"/>
      <c r="I272" s="52"/>
      <c r="J272" s="52"/>
      <c r="K272" s="52"/>
      <c r="L272" s="52"/>
      <c r="M272" s="52"/>
      <c r="O272" s="41" t="s">
        <v>105</v>
      </c>
    </row>
    <row r="273" spans="1:13" s="68" customFormat="1" ht="21" customHeight="1">
      <c r="A273" s="32" t="s">
        <v>35</v>
      </c>
      <c r="B273" s="80"/>
      <c r="C273" s="32" t="s">
        <v>100</v>
      </c>
      <c r="D273" s="33"/>
      <c r="E273" s="33"/>
      <c r="F273" s="33"/>
      <c r="G273" s="33"/>
      <c r="H273" s="33"/>
      <c r="I273" s="67"/>
      <c r="J273" s="67"/>
      <c r="K273" s="67"/>
      <c r="L273" s="67"/>
      <c r="M273" s="67"/>
    </row>
    <row r="274" spans="1:13" s="68" customFormat="1" ht="31.5" customHeight="1">
      <c r="A274" s="32" t="s">
        <v>36</v>
      </c>
      <c r="B274" s="80"/>
      <c r="C274" s="32" t="s">
        <v>24</v>
      </c>
      <c r="D274" s="33"/>
      <c r="E274" s="33"/>
      <c r="F274" s="33"/>
      <c r="G274" s="33"/>
      <c r="H274" s="33"/>
      <c r="I274" s="67"/>
      <c r="J274" s="67"/>
      <c r="K274" s="67"/>
      <c r="L274" s="67"/>
      <c r="M274" s="67"/>
    </row>
    <row r="275" spans="1:13" s="68" customFormat="1" ht="31.5" customHeight="1">
      <c r="A275" s="32" t="s">
        <v>1</v>
      </c>
      <c r="B275" s="80"/>
      <c r="C275" s="32" t="s">
        <v>101</v>
      </c>
      <c r="D275" s="33"/>
      <c r="E275" s="33"/>
      <c r="F275" s="33"/>
      <c r="G275" s="33"/>
      <c r="H275" s="33"/>
      <c r="I275" s="67"/>
      <c r="J275" s="67"/>
      <c r="K275" s="67"/>
      <c r="L275" s="67"/>
      <c r="M275" s="67"/>
    </row>
    <row r="276" spans="1:13" s="68" customFormat="1" ht="31.5" customHeight="1">
      <c r="A276" s="32" t="s">
        <v>2</v>
      </c>
      <c r="B276" s="80"/>
      <c r="C276" s="32" t="s">
        <v>26</v>
      </c>
      <c r="D276" s="33"/>
      <c r="E276" s="33"/>
      <c r="F276" s="33"/>
      <c r="G276" s="33"/>
      <c r="H276" s="33"/>
      <c r="I276" s="67"/>
      <c r="J276" s="67"/>
      <c r="K276" s="67"/>
      <c r="L276" s="67"/>
      <c r="M276" s="67"/>
    </row>
    <row r="277" spans="1:13" s="68" customFormat="1" ht="31.5" customHeight="1">
      <c r="A277" s="32" t="s">
        <v>3</v>
      </c>
      <c r="B277" s="80"/>
      <c r="C277" s="32" t="s">
        <v>102</v>
      </c>
      <c r="D277" s="33"/>
      <c r="E277" s="33"/>
      <c r="F277" s="33"/>
      <c r="G277" s="33"/>
      <c r="H277" s="33"/>
      <c r="I277" s="67"/>
      <c r="J277" s="67"/>
      <c r="K277" s="67"/>
      <c r="L277" s="67"/>
      <c r="M277" s="67"/>
    </row>
    <row r="278" spans="1:13" ht="30.75" customHeight="1" thickBot="1">
      <c r="I278" s="48"/>
      <c r="J278" s="48"/>
      <c r="K278" s="48"/>
      <c r="L278" s="48"/>
      <c r="M278" s="48"/>
    </row>
    <row r="279" spans="1:13" ht="54.75" customHeight="1">
      <c r="A279" s="37" t="s">
        <v>37</v>
      </c>
      <c r="B279" s="38" t="s">
        <v>38</v>
      </c>
      <c r="C279" s="38" t="s">
        <v>275</v>
      </c>
      <c r="D279" s="38" t="s">
        <v>39</v>
      </c>
      <c r="E279" s="38" t="s">
        <v>40</v>
      </c>
      <c r="F279" s="38" t="s">
        <v>80</v>
      </c>
      <c r="G279" s="38" t="s">
        <v>69</v>
      </c>
      <c r="H279" s="38" t="s">
        <v>103</v>
      </c>
      <c r="I279" s="48"/>
      <c r="J279" s="48"/>
      <c r="K279" s="48"/>
      <c r="L279" s="48"/>
      <c r="M279" s="48"/>
    </row>
    <row r="280" spans="1:13" ht="30.75" customHeight="1">
      <c r="A280" s="40" t="s">
        <v>46</v>
      </c>
      <c r="B280" s="82" t="s">
        <v>47</v>
      </c>
      <c r="C280" s="40" t="s">
        <v>48</v>
      </c>
      <c r="D280" s="40" t="s">
        <v>49</v>
      </c>
      <c r="E280" s="40" t="s">
        <v>50</v>
      </c>
      <c r="F280" s="40" t="s">
        <v>51</v>
      </c>
      <c r="G280" s="40" t="s">
        <v>104</v>
      </c>
      <c r="H280" s="40" t="s">
        <v>52</v>
      </c>
      <c r="I280" s="53"/>
      <c r="J280" s="53"/>
      <c r="K280" s="53"/>
      <c r="L280" s="53"/>
      <c r="M280" s="53"/>
    </row>
    <row r="281" spans="1:13" ht="30.75" customHeight="1">
      <c r="A281" s="104">
        <v>1</v>
      </c>
      <c r="B281" s="105" t="s">
        <v>117</v>
      </c>
      <c r="C281" s="106" t="s">
        <v>178</v>
      </c>
      <c r="D281" s="106" t="s">
        <v>182</v>
      </c>
      <c r="E281" s="106"/>
      <c r="F281" s="106"/>
      <c r="G281" s="106"/>
      <c r="H281" s="66">
        <v>1</v>
      </c>
      <c r="I281" s="53"/>
      <c r="J281" s="53"/>
      <c r="K281" s="53"/>
      <c r="L281" s="53"/>
      <c r="M281" s="53"/>
    </row>
    <row r="282" spans="1:13" ht="30.75" customHeight="1">
      <c r="A282" s="64">
        <v>2</v>
      </c>
      <c r="B282" s="83" t="s">
        <v>251</v>
      </c>
      <c r="C282" s="65" t="s">
        <v>180</v>
      </c>
      <c r="D282" s="65" t="s">
        <v>182</v>
      </c>
      <c r="E282" s="65"/>
      <c r="F282" s="65"/>
      <c r="G282" s="65"/>
      <c r="H282" s="72">
        <v>2</v>
      </c>
      <c r="I282" s="53"/>
      <c r="J282" s="53"/>
      <c r="K282" s="53"/>
      <c r="L282" s="53"/>
      <c r="M282" s="53"/>
    </row>
    <row r="283" spans="1:13" ht="30.75" customHeight="1">
      <c r="A283" s="104">
        <v>3</v>
      </c>
      <c r="B283" s="83" t="s">
        <v>115</v>
      </c>
      <c r="C283" s="65" t="s">
        <v>180</v>
      </c>
      <c r="D283" s="65" t="s">
        <v>182</v>
      </c>
      <c r="E283" s="65"/>
      <c r="F283" s="65"/>
      <c r="G283" s="65"/>
      <c r="H283" s="66">
        <v>3</v>
      </c>
      <c r="I283" s="53"/>
      <c r="J283" s="53"/>
      <c r="K283" s="53"/>
      <c r="L283" s="53"/>
      <c r="M283" s="53"/>
    </row>
    <row r="284" spans="1:13" ht="35.25" customHeight="1">
      <c r="A284" s="64">
        <v>4</v>
      </c>
      <c r="B284" s="105" t="s">
        <v>378</v>
      </c>
      <c r="C284" s="106" t="s">
        <v>181</v>
      </c>
      <c r="D284" s="106" t="s">
        <v>182</v>
      </c>
      <c r="E284" s="106"/>
      <c r="F284" s="106"/>
      <c r="G284" s="106"/>
      <c r="H284" s="72">
        <v>4</v>
      </c>
      <c r="I284" s="53"/>
      <c r="J284" s="53"/>
      <c r="K284" s="53"/>
      <c r="L284" s="53"/>
      <c r="M284" s="53"/>
    </row>
    <row r="285" spans="1:13" ht="22.5" customHeight="1">
      <c r="A285" s="104">
        <v>5</v>
      </c>
      <c r="B285" s="83" t="s">
        <v>328</v>
      </c>
      <c r="C285" s="65" t="s">
        <v>177</v>
      </c>
      <c r="D285" s="65" t="s">
        <v>182</v>
      </c>
      <c r="E285" s="43"/>
      <c r="F285" s="43"/>
      <c r="G285" s="43"/>
      <c r="H285" s="66">
        <v>5</v>
      </c>
      <c r="I285" s="53"/>
      <c r="J285" s="53"/>
      <c r="K285" s="53"/>
      <c r="L285" s="53"/>
      <c r="M285" s="53"/>
    </row>
    <row r="286" spans="1:13" ht="35.25" customHeight="1">
      <c r="A286" s="64">
        <v>6</v>
      </c>
      <c r="B286" s="83" t="s">
        <v>175</v>
      </c>
      <c r="C286" s="65" t="s">
        <v>177</v>
      </c>
      <c r="D286" s="65" t="s">
        <v>182</v>
      </c>
      <c r="E286" s="43"/>
      <c r="F286" s="43"/>
      <c r="G286" s="43"/>
      <c r="H286" s="72">
        <v>6</v>
      </c>
      <c r="I286" s="53"/>
      <c r="J286" s="53"/>
      <c r="K286" s="53"/>
      <c r="L286" s="53"/>
      <c r="M286" s="53"/>
    </row>
    <row r="287" spans="1:13" ht="35.25" customHeight="1">
      <c r="A287" s="104">
        <v>7</v>
      </c>
      <c r="B287" s="90" t="s">
        <v>329</v>
      </c>
      <c r="C287" s="65" t="s">
        <v>177</v>
      </c>
      <c r="D287" s="65" t="s">
        <v>182</v>
      </c>
      <c r="E287" s="49"/>
      <c r="F287" s="49"/>
      <c r="G287" s="49"/>
      <c r="H287" s="66">
        <v>7</v>
      </c>
      <c r="I287" s="53"/>
      <c r="J287" s="53"/>
      <c r="K287" s="53"/>
      <c r="L287" s="53"/>
      <c r="M287" s="53"/>
    </row>
    <row r="288" spans="1:13" ht="35.25" customHeight="1">
      <c r="A288" s="64">
        <v>8</v>
      </c>
      <c r="B288" s="90" t="s">
        <v>111</v>
      </c>
      <c r="C288" s="65" t="s">
        <v>177</v>
      </c>
      <c r="D288" s="65" t="s">
        <v>182</v>
      </c>
      <c r="E288" s="49"/>
      <c r="F288" s="49"/>
      <c r="G288" s="49"/>
      <c r="H288" s="72">
        <v>8</v>
      </c>
      <c r="I288" s="53"/>
      <c r="J288" s="53"/>
      <c r="K288" s="53"/>
      <c r="L288" s="53"/>
      <c r="M288" s="53"/>
    </row>
    <row r="289" spans="1:26" ht="35.25" customHeight="1">
      <c r="A289" s="104">
        <v>9</v>
      </c>
      <c r="B289" s="90" t="s">
        <v>330</v>
      </c>
      <c r="C289" s="65" t="s">
        <v>177</v>
      </c>
      <c r="D289" s="65" t="s">
        <v>182</v>
      </c>
      <c r="E289" s="49"/>
      <c r="F289" s="49"/>
      <c r="G289" s="49"/>
      <c r="H289" s="66">
        <v>9</v>
      </c>
      <c r="I289" s="53"/>
      <c r="J289" s="53"/>
      <c r="K289" s="53"/>
      <c r="L289" s="53"/>
      <c r="M289" s="53"/>
    </row>
    <row r="290" spans="1:26" ht="35.25" customHeight="1">
      <c r="A290" s="64">
        <v>10</v>
      </c>
      <c r="B290" s="90" t="s">
        <v>165</v>
      </c>
      <c r="C290" s="65" t="s">
        <v>177</v>
      </c>
      <c r="D290" s="65" t="s">
        <v>182</v>
      </c>
      <c r="E290" s="49"/>
      <c r="F290" s="49"/>
      <c r="G290" s="49"/>
      <c r="H290" s="72">
        <v>10</v>
      </c>
      <c r="I290" s="33"/>
      <c r="J290" s="33"/>
      <c r="K290" s="33"/>
      <c r="L290" s="33"/>
      <c r="M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35.25" customHeight="1">
      <c r="A291" s="104">
        <v>11</v>
      </c>
      <c r="B291" s="90" t="s">
        <v>174</v>
      </c>
      <c r="C291" s="65" t="s">
        <v>177</v>
      </c>
      <c r="D291" s="65" t="s">
        <v>182</v>
      </c>
      <c r="E291" s="49"/>
      <c r="F291" s="49"/>
      <c r="G291" s="49"/>
      <c r="H291" s="66">
        <v>11</v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</row>
    <row r="292" spans="1:26" ht="35.25" customHeight="1">
      <c r="A292" s="64">
        <v>12</v>
      </c>
      <c r="B292" s="90" t="s">
        <v>331</v>
      </c>
      <c r="C292" s="65" t="s">
        <v>177</v>
      </c>
      <c r="D292" s="65" t="s">
        <v>182</v>
      </c>
      <c r="E292" s="49"/>
      <c r="F292" s="49"/>
      <c r="G292" s="49"/>
      <c r="H292" s="72">
        <v>12</v>
      </c>
      <c r="I292" s="33"/>
      <c r="J292" s="33"/>
      <c r="K292" s="33"/>
      <c r="L292" s="33"/>
      <c r="M292" s="33"/>
      <c r="N292" s="33"/>
      <c r="O292" s="33"/>
      <c r="P292" s="33"/>
      <c r="Q292" s="33"/>
      <c r="R292" s="33"/>
    </row>
    <row r="293" spans="1:26" ht="35.25" customHeight="1">
      <c r="A293" s="104">
        <v>13</v>
      </c>
      <c r="B293" s="90" t="s">
        <v>173</v>
      </c>
      <c r="C293" s="65" t="s">
        <v>177</v>
      </c>
      <c r="D293" s="65" t="s">
        <v>182</v>
      </c>
      <c r="E293" s="49"/>
      <c r="F293" s="49"/>
      <c r="G293" s="49"/>
      <c r="H293" s="66">
        <v>13</v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1:26" ht="35.25" customHeight="1">
      <c r="A294" s="64">
        <v>14</v>
      </c>
      <c r="B294" s="90" t="s">
        <v>171</v>
      </c>
      <c r="C294" s="65" t="s">
        <v>177</v>
      </c>
      <c r="D294" s="65" t="s">
        <v>182</v>
      </c>
      <c r="E294" s="49"/>
      <c r="F294" s="49"/>
      <c r="G294" s="49"/>
      <c r="H294" s="72">
        <v>14</v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</row>
    <row r="295" spans="1:26" ht="35.25" customHeight="1">
      <c r="A295" s="104">
        <v>15</v>
      </c>
      <c r="B295" s="90" t="s">
        <v>170</v>
      </c>
      <c r="C295" s="65" t="s">
        <v>177</v>
      </c>
      <c r="D295" s="65" t="s">
        <v>182</v>
      </c>
      <c r="E295" s="49"/>
      <c r="F295" s="49"/>
      <c r="G295" s="49"/>
      <c r="H295" s="66">
        <v>15</v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</row>
    <row r="296" spans="1:26" ht="35.25" customHeight="1">
      <c r="A296" s="64">
        <v>16</v>
      </c>
      <c r="B296" s="90" t="s">
        <v>168</v>
      </c>
      <c r="C296" s="65" t="s">
        <v>177</v>
      </c>
      <c r="D296" s="65" t="s">
        <v>182</v>
      </c>
      <c r="E296" s="49"/>
      <c r="F296" s="49"/>
      <c r="G296" s="49"/>
      <c r="H296" s="72">
        <v>16</v>
      </c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1:26" ht="40.5" customHeight="1">
      <c r="A297" s="104">
        <v>17</v>
      </c>
      <c r="B297" s="90" t="s">
        <v>332</v>
      </c>
      <c r="C297" s="65" t="s">
        <v>177</v>
      </c>
      <c r="D297" s="65" t="s">
        <v>182</v>
      </c>
      <c r="E297" s="49"/>
      <c r="F297" s="49"/>
      <c r="G297" s="49"/>
      <c r="H297" s="66">
        <v>17</v>
      </c>
      <c r="I297" s="33"/>
      <c r="J297" s="33"/>
      <c r="K297" s="33"/>
      <c r="L297" s="33"/>
      <c r="M297" s="33"/>
      <c r="N297" s="33"/>
      <c r="O297" s="33"/>
      <c r="P297" s="33"/>
      <c r="Q297" s="33"/>
      <c r="R297" s="33"/>
    </row>
    <row r="298" spans="1:26" ht="35.25" customHeight="1">
      <c r="A298" s="64">
        <v>18</v>
      </c>
      <c r="B298" s="90" t="s">
        <v>166</v>
      </c>
      <c r="C298" s="65" t="s">
        <v>177</v>
      </c>
      <c r="D298" s="65" t="s">
        <v>182</v>
      </c>
      <c r="E298" s="49"/>
      <c r="F298" s="49"/>
      <c r="G298" s="49"/>
      <c r="H298" s="72">
        <v>18</v>
      </c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1:26" ht="35.25" customHeight="1">
      <c r="A299" s="104">
        <v>19</v>
      </c>
      <c r="B299" s="90" t="s">
        <v>333</v>
      </c>
      <c r="C299" s="65" t="s">
        <v>177</v>
      </c>
      <c r="D299" s="65" t="s">
        <v>182</v>
      </c>
      <c r="E299" s="49"/>
      <c r="F299" s="49"/>
      <c r="G299" s="49"/>
      <c r="H299" s="66">
        <v>19</v>
      </c>
      <c r="I299" s="33"/>
      <c r="J299" s="33"/>
      <c r="K299" s="33"/>
      <c r="L299" s="33"/>
      <c r="M299" s="33"/>
      <c r="N299" s="33"/>
      <c r="O299" s="33"/>
      <c r="P299" s="33"/>
      <c r="Q299" s="33"/>
      <c r="R299" s="33"/>
    </row>
    <row r="300" spans="1:26" ht="35.25" customHeight="1">
      <c r="A300" s="64">
        <v>20</v>
      </c>
      <c r="B300" s="90" t="s">
        <v>222</v>
      </c>
      <c r="C300" s="65" t="s">
        <v>177</v>
      </c>
      <c r="D300" s="65" t="s">
        <v>182</v>
      </c>
      <c r="E300" s="49"/>
      <c r="F300" s="49"/>
      <c r="G300" s="49"/>
      <c r="H300" s="72">
        <v>20</v>
      </c>
      <c r="I300" s="33"/>
      <c r="J300" s="33"/>
      <c r="K300" s="33"/>
      <c r="L300" s="33"/>
      <c r="M300" s="33"/>
      <c r="N300" s="33"/>
      <c r="O300" s="33"/>
      <c r="P300" s="33"/>
      <c r="Q300" s="33"/>
      <c r="R300" s="33"/>
    </row>
    <row r="301" spans="1:26" ht="35.25" customHeight="1">
      <c r="A301" s="64"/>
      <c r="B301" s="90"/>
      <c r="C301" s="65"/>
      <c r="D301" s="65"/>
      <c r="E301" s="49"/>
      <c r="F301" s="49"/>
      <c r="G301" s="49"/>
      <c r="H301" s="66"/>
      <c r="I301" s="33"/>
      <c r="J301" s="33"/>
      <c r="K301" s="33"/>
      <c r="L301" s="33"/>
      <c r="M301" s="33"/>
      <c r="N301" s="33"/>
      <c r="O301" s="33"/>
      <c r="P301" s="33"/>
      <c r="Q301" s="33"/>
      <c r="R301" s="33"/>
    </row>
    <row r="302" spans="1:26" ht="35.25" customHeight="1">
      <c r="I302" s="33"/>
      <c r="J302" s="33"/>
      <c r="K302" s="33"/>
      <c r="L302" s="33"/>
      <c r="M302" s="33"/>
      <c r="N302" s="33"/>
      <c r="O302" s="33"/>
      <c r="P302" s="33"/>
      <c r="Q302" s="33"/>
      <c r="R302" s="33"/>
    </row>
    <row r="303" spans="1:26" ht="35.25" customHeight="1">
      <c r="A303" s="33"/>
      <c r="B303" s="80"/>
      <c r="C303" s="32"/>
      <c r="D303" s="33"/>
      <c r="E303" s="33"/>
      <c r="F303" s="33" t="s">
        <v>59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1:26" ht="35.25" customHeight="1">
      <c r="A304" s="33"/>
      <c r="B304" s="80" t="s">
        <v>32</v>
      </c>
      <c r="C304" s="32"/>
      <c r="D304" s="33"/>
      <c r="E304" s="33"/>
      <c r="F304" s="33" t="s">
        <v>33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1:18" ht="35.25" customHeight="1">
      <c r="A305" s="33"/>
      <c r="B305" s="32" t="s">
        <v>19</v>
      </c>
      <c r="C305" s="32"/>
      <c r="D305" s="33"/>
      <c r="E305" s="33"/>
      <c r="F305" s="33" t="s">
        <v>60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1:18" ht="35.25" customHeight="1">
      <c r="A306" s="33"/>
      <c r="B306" s="80"/>
      <c r="C306" s="32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1:18" ht="12.75" customHeight="1">
      <c r="A307" s="33"/>
      <c r="B307" s="80"/>
      <c r="C307" s="3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1:18" ht="24" customHeight="1">
      <c r="A308" s="33"/>
      <c r="B308" s="32" t="s">
        <v>20</v>
      </c>
      <c r="C308" s="32"/>
      <c r="D308" s="33"/>
      <c r="E308" s="33"/>
      <c r="F308" s="33" t="s">
        <v>23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1:18" ht="25.5" customHeight="1"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1:18" ht="20.25" customHeight="1"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1:18" ht="20.25" customHeight="1"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1:18" ht="20.25" customHeight="1"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1:18" ht="20.25" customHeight="1"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1:18" ht="20.25" customHeight="1"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1:18" ht="20.25" customHeight="1"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1:18" ht="20.25" customHeight="1"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1:18" ht="20.25" customHeight="1"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1:18" ht="20.25" customHeight="1"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1:18" ht="20.25" customHeight="1"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1:18" ht="20.25" customHeight="1"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ht="20.25" customHeight="1"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t="20.25" customHeight="1"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1:18" ht="20.25" customHeight="1"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1:18" ht="36.75" customHeight="1"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1:18" ht="36.75" customHeight="1">
      <c r="A325" s="302" t="s">
        <v>290</v>
      </c>
      <c r="B325" s="302"/>
      <c r="C325" s="302"/>
      <c r="D325" s="302"/>
      <c r="E325" s="302"/>
      <c r="F325" s="302"/>
      <c r="G325" s="302"/>
      <c r="H325" s="302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1:18" ht="16.5" customHeight="1">
      <c r="A326" s="32"/>
      <c r="B326" s="80"/>
      <c r="C326" s="32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1:18" ht="27" customHeight="1">
      <c r="A327" s="32" t="s">
        <v>28</v>
      </c>
      <c r="B327" s="80"/>
      <c r="C327" s="34" t="s">
        <v>98</v>
      </c>
      <c r="D327" s="34"/>
      <c r="E327" s="34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1:18" ht="27" customHeight="1">
      <c r="A328" s="35" t="s">
        <v>29</v>
      </c>
      <c r="B328" s="81"/>
      <c r="C328" s="35" t="s">
        <v>283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1:18" ht="27" customHeight="1">
      <c r="A329" s="32" t="s">
        <v>35</v>
      </c>
      <c r="B329" s="80"/>
      <c r="C329" s="32" t="s">
        <v>100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27" customHeight="1">
      <c r="A330" s="32" t="s">
        <v>36</v>
      </c>
      <c r="B330" s="80"/>
      <c r="C330" s="32" t="s">
        <v>24</v>
      </c>
      <c r="D330" s="33"/>
      <c r="E330" s="33"/>
      <c r="F330" s="33"/>
      <c r="G330" s="33"/>
      <c r="H330" s="33"/>
    </row>
    <row r="331" spans="1:18" ht="20.25">
      <c r="A331" s="32" t="s">
        <v>1</v>
      </c>
      <c r="B331" s="80"/>
      <c r="C331" s="32" t="s">
        <v>101</v>
      </c>
      <c r="D331" s="33"/>
      <c r="E331" s="33"/>
      <c r="F331" s="33"/>
      <c r="G331" s="33"/>
      <c r="H331" s="33"/>
    </row>
    <row r="332" spans="1:18" ht="20.25">
      <c r="A332" s="32" t="s">
        <v>2</v>
      </c>
      <c r="B332" s="80"/>
      <c r="C332" s="32" t="s">
        <v>26</v>
      </c>
      <c r="D332" s="33"/>
      <c r="E332" s="33"/>
      <c r="F332" s="33"/>
      <c r="G332" s="33"/>
      <c r="H332" s="33"/>
    </row>
    <row r="333" spans="1:18" ht="20.25">
      <c r="A333" s="32" t="s">
        <v>3</v>
      </c>
      <c r="B333" s="80"/>
      <c r="C333" s="32" t="s">
        <v>102</v>
      </c>
      <c r="D333" s="33"/>
      <c r="E333" s="33"/>
      <c r="F333" s="33"/>
      <c r="G333" s="33"/>
      <c r="H333" s="33"/>
    </row>
    <row r="334" spans="1:18" ht="15.75" thickBot="1"/>
    <row r="335" spans="1:18" ht="47.25">
      <c r="A335" s="37" t="s">
        <v>37</v>
      </c>
      <c r="B335" s="38" t="s">
        <v>38</v>
      </c>
      <c r="C335" s="38" t="s">
        <v>275</v>
      </c>
      <c r="D335" s="38" t="s">
        <v>39</v>
      </c>
      <c r="E335" s="38" t="s">
        <v>40</v>
      </c>
      <c r="F335" s="38" t="s">
        <v>80</v>
      </c>
      <c r="G335" s="38" t="s">
        <v>69</v>
      </c>
      <c r="H335" s="38" t="s">
        <v>103</v>
      </c>
    </row>
    <row r="336" spans="1:18" ht="15.75">
      <c r="A336" s="40" t="s">
        <v>46</v>
      </c>
      <c r="B336" s="82" t="s">
        <v>47</v>
      </c>
      <c r="C336" s="40" t="s">
        <v>48</v>
      </c>
      <c r="D336" s="40" t="s">
        <v>49</v>
      </c>
      <c r="E336" s="40" t="s">
        <v>50</v>
      </c>
      <c r="F336" s="40" t="s">
        <v>51</v>
      </c>
      <c r="G336" s="40" t="s">
        <v>104</v>
      </c>
      <c r="H336" s="40" t="s">
        <v>52</v>
      </c>
    </row>
    <row r="337" spans="1:13" ht="33.75" customHeight="1">
      <c r="A337" s="64">
        <v>1</v>
      </c>
      <c r="B337" s="83" t="s">
        <v>109</v>
      </c>
      <c r="C337" s="65" t="s">
        <v>178</v>
      </c>
      <c r="D337" s="65" t="s">
        <v>182</v>
      </c>
      <c r="E337" s="65"/>
      <c r="F337" s="65"/>
      <c r="G337" s="65"/>
      <c r="H337" s="66">
        <v>1</v>
      </c>
    </row>
    <row r="338" spans="1:13" ht="33.75" customHeight="1">
      <c r="A338" s="64">
        <v>2</v>
      </c>
      <c r="B338" s="105" t="s">
        <v>352</v>
      </c>
      <c r="C338" s="106" t="s">
        <v>180</v>
      </c>
      <c r="D338" s="106" t="s">
        <v>182</v>
      </c>
      <c r="E338" s="106"/>
      <c r="F338" s="106"/>
      <c r="G338" s="106"/>
      <c r="H338" s="72">
        <v>2</v>
      </c>
    </row>
    <row r="339" spans="1:13" ht="33.75" customHeight="1">
      <c r="A339" s="64">
        <v>3</v>
      </c>
      <c r="B339" s="105" t="s">
        <v>353</v>
      </c>
      <c r="C339" s="106" t="s">
        <v>180</v>
      </c>
      <c r="D339" s="106" t="s">
        <v>182</v>
      </c>
      <c r="E339" s="106"/>
      <c r="F339" s="106"/>
      <c r="G339" s="106"/>
      <c r="H339" s="66">
        <v>3</v>
      </c>
    </row>
    <row r="340" spans="1:13" s="39" customFormat="1" ht="33.75" customHeight="1">
      <c r="A340" s="64">
        <v>4</v>
      </c>
      <c r="B340" s="83" t="s">
        <v>110</v>
      </c>
      <c r="C340" s="65" t="s">
        <v>179</v>
      </c>
      <c r="D340" s="106" t="s">
        <v>182</v>
      </c>
      <c r="E340" s="106"/>
      <c r="F340" s="106"/>
      <c r="G340" s="106"/>
      <c r="H340" s="72">
        <v>4</v>
      </c>
    </row>
    <row r="341" spans="1:13" s="41" customFormat="1" ht="33.75" customHeight="1">
      <c r="A341" s="64">
        <v>5</v>
      </c>
      <c r="B341" s="105" t="s">
        <v>114</v>
      </c>
      <c r="C341" s="106" t="s">
        <v>181</v>
      </c>
      <c r="D341" s="65" t="s">
        <v>182</v>
      </c>
      <c r="E341" s="65"/>
      <c r="F341" s="65"/>
      <c r="G341" s="65"/>
      <c r="H341" s="66">
        <v>5</v>
      </c>
    </row>
    <row r="342" spans="1:13" s="68" customFormat="1" ht="33.75" customHeight="1">
      <c r="A342" s="64">
        <v>6</v>
      </c>
      <c r="B342" s="83" t="s">
        <v>334</v>
      </c>
      <c r="C342" s="65" t="s">
        <v>177</v>
      </c>
      <c r="D342" s="65" t="s">
        <v>182</v>
      </c>
      <c r="E342" s="65"/>
      <c r="F342" s="65"/>
      <c r="G342" s="65"/>
      <c r="H342" s="72">
        <v>6</v>
      </c>
    </row>
    <row r="343" spans="1:13" s="68" customFormat="1" ht="33.75" customHeight="1">
      <c r="A343" s="64">
        <v>7</v>
      </c>
      <c r="B343" s="83" t="s">
        <v>127</v>
      </c>
      <c r="C343" s="65" t="s">
        <v>177</v>
      </c>
      <c r="D343" s="65" t="s">
        <v>182</v>
      </c>
      <c r="E343" s="65"/>
      <c r="F343" s="65"/>
      <c r="G343" s="65"/>
      <c r="H343" s="66">
        <v>7</v>
      </c>
    </row>
    <row r="344" spans="1:13" s="68" customFormat="1" ht="33.75" customHeight="1">
      <c r="A344" s="64">
        <v>8</v>
      </c>
      <c r="B344" s="90" t="s">
        <v>224</v>
      </c>
      <c r="C344" s="65" t="s">
        <v>177</v>
      </c>
      <c r="D344" s="65" t="s">
        <v>182</v>
      </c>
      <c r="E344" s="69"/>
      <c r="F344" s="69"/>
      <c r="G344" s="69"/>
      <c r="H344" s="72">
        <v>8</v>
      </c>
    </row>
    <row r="345" spans="1:13" s="110" customFormat="1" ht="33.75" customHeight="1">
      <c r="A345" s="64">
        <v>9</v>
      </c>
      <c r="B345" s="90" t="s">
        <v>163</v>
      </c>
      <c r="C345" s="65" t="s">
        <v>177</v>
      </c>
      <c r="D345" s="65" t="s">
        <v>182</v>
      </c>
      <c r="E345" s="69"/>
      <c r="F345" s="69"/>
      <c r="G345" s="69"/>
      <c r="H345" s="66">
        <v>9</v>
      </c>
    </row>
    <row r="346" spans="1:13" ht="33.75" customHeight="1">
      <c r="A346" s="64">
        <v>10</v>
      </c>
      <c r="B346" s="90" t="s">
        <v>226</v>
      </c>
      <c r="C346" s="65" t="s">
        <v>177</v>
      </c>
      <c r="D346" s="65" t="s">
        <v>182</v>
      </c>
      <c r="E346" s="69"/>
      <c r="F346" s="69"/>
      <c r="G346" s="69"/>
      <c r="H346" s="72">
        <v>10</v>
      </c>
    </row>
    <row r="347" spans="1:13" ht="33.75" customHeight="1">
      <c r="A347" s="64">
        <v>11</v>
      </c>
      <c r="B347" s="90" t="s">
        <v>335</v>
      </c>
      <c r="C347" s="65" t="s">
        <v>177</v>
      </c>
      <c r="D347" s="65" t="s">
        <v>182</v>
      </c>
      <c r="E347" s="69"/>
      <c r="F347" s="69"/>
      <c r="G347" s="69"/>
      <c r="H347" s="66">
        <v>11</v>
      </c>
    </row>
    <row r="348" spans="1:13" ht="33.75" customHeight="1">
      <c r="A348" s="64">
        <v>12</v>
      </c>
      <c r="B348" s="90" t="s">
        <v>228</v>
      </c>
      <c r="C348" s="65" t="s">
        <v>177</v>
      </c>
      <c r="D348" s="65" t="s">
        <v>182</v>
      </c>
      <c r="E348" s="69"/>
      <c r="F348" s="69"/>
      <c r="G348" s="69"/>
      <c r="H348" s="72">
        <v>12</v>
      </c>
      <c r="I348" s="53"/>
      <c r="J348" s="53"/>
      <c r="K348" s="53"/>
      <c r="L348" s="53"/>
      <c r="M348" s="53"/>
    </row>
    <row r="349" spans="1:13" ht="33.75" customHeight="1">
      <c r="A349" s="64">
        <v>13</v>
      </c>
      <c r="B349" s="90" t="s">
        <v>229</v>
      </c>
      <c r="C349" s="65" t="s">
        <v>177</v>
      </c>
      <c r="D349" s="65" t="s">
        <v>182</v>
      </c>
      <c r="E349" s="69"/>
      <c r="F349" s="69"/>
      <c r="G349" s="69"/>
      <c r="H349" s="66">
        <v>13</v>
      </c>
      <c r="I349" s="53"/>
      <c r="J349" s="53"/>
      <c r="K349" s="53"/>
      <c r="L349" s="53"/>
      <c r="M349" s="53"/>
    </row>
    <row r="350" spans="1:13" ht="33.75" customHeight="1">
      <c r="A350" s="64">
        <v>14</v>
      </c>
      <c r="B350" s="90" t="s">
        <v>230</v>
      </c>
      <c r="C350" s="65" t="s">
        <v>177</v>
      </c>
      <c r="D350" s="65" t="s">
        <v>182</v>
      </c>
      <c r="E350" s="69"/>
      <c r="F350" s="69"/>
      <c r="G350" s="69"/>
      <c r="H350" s="72">
        <v>14</v>
      </c>
      <c r="I350" s="53"/>
      <c r="J350" s="53"/>
      <c r="K350" s="53"/>
      <c r="L350" s="53"/>
      <c r="M350" s="53"/>
    </row>
    <row r="351" spans="1:13" ht="33.75" customHeight="1">
      <c r="A351" s="64">
        <v>15</v>
      </c>
      <c r="B351" s="90" t="s">
        <v>231</v>
      </c>
      <c r="C351" s="65" t="s">
        <v>177</v>
      </c>
      <c r="D351" s="65" t="s">
        <v>182</v>
      </c>
      <c r="E351" s="69"/>
      <c r="F351" s="69"/>
      <c r="G351" s="69"/>
      <c r="H351" s="66">
        <v>15</v>
      </c>
      <c r="I351" s="53"/>
      <c r="J351" s="53"/>
      <c r="K351" s="53"/>
      <c r="L351" s="53"/>
      <c r="M351" s="53"/>
    </row>
    <row r="352" spans="1:13" ht="33.75" customHeight="1">
      <c r="A352" s="64">
        <v>16</v>
      </c>
      <c r="B352" s="90" t="s">
        <v>232</v>
      </c>
      <c r="C352" s="65" t="s">
        <v>177</v>
      </c>
      <c r="D352" s="65" t="s">
        <v>182</v>
      </c>
      <c r="E352" s="69"/>
      <c r="F352" s="69"/>
      <c r="G352" s="69"/>
      <c r="H352" s="72">
        <v>16</v>
      </c>
      <c r="I352" s="53"/>
      <c r="J352" s="53"/>
      <c r="K352" s="53"/>
      <c r="L352" s="53"/>
      <c r="M352" s="53"/>
    </row>
    <row r="353" spans="1:26" ht="33.75" customHeight="1">
      <c r="A353" s="64">
        <v>17</v>
      </c>
      <c r="B353" s="90" t="s">
        <v>233</v>
      </c>
      <c r="C353" s="65" t="s">
        <v>177</v>
      </c>
      <c r="D353" s="65" t="s">
        <v>182</v>
      </c>
      <c r="E353" s="69"/>
      <c r="F353" s="69"/>
      <c r="G353" s="69"/>
      <c r="H353" s="66">
        <v>17</v>
      </c>
      <c r="I353" s="53"/>
      <c r="J353" s="53"/>
      <c r="K353" s="53"/>
      <c r="L353" s="53"/>
      <c r="M353" s="53"/>
    </row>
    <row r="354" spans="1:26" ht="33.75" customHeight="1">
      <c r="A354" s="64">
        <v>18</v>
      </c>
      <c r="B354" s="90" t="s">
        <v>234</v>
      </c>
      <c r="C354" s="65" t="s">
        <v>177</v>
      </c>
      <c r="D354" s="65" t="s">
        <v>182</v>
      </c>
      <c r="E354" s="69"/>
      <c r="F354" s="69"/>
      <c r="G354" s="69"/>
      <c r="H354" s="72">
        <v>18</v>
      </c>
      <c r="I354" s="53"/>
      <c r="J354" s="53"/>
      <c r="K354" s="53"/>
      <c r="L354" s="53"/>
      <c r="M354" s="53"/>
    </row>
    <row r="355" spans="1:26" ht="33.75" customHeight="1">
      <c r="A355" s="64">
        <v>19</v>
      </c>
      <c r="B355" s="90" t="s">
        <v>235</v>
      </c>
      <c r="C355" s="65" t="s">
        <v>177</v>
      </c>
      <c r="D355" s="65" t="s">
        <v>182</v>
      </c>
      <c r="E355" s="69"/>
      <c r="F355" s="69"/>
      <c r="G355" s="69"/>
      <c r="H355" s="66">
        <v>19</v>
      </c>
      <c r="I355" s="53"/>
      <c r="J355" s="53"/>
      <c r="K355" s="53"/>
      <c r="L355" s="53"/>
      <c r="M355" s="53"/>
    </row>
    <row r="356" spans="1:26" ht="33.75" customHeight="1">
      <c r="A356" s="64">
        <v>20</v>
      </c>
      <c r="B356" s="90" t="s">
        <v>130</v>
      </c>
      <c r="C356" s="65" t="s">
        <v>177</v>
      </c>
      <c r="D356" s="65" t="s">
        <v>182</v>
      </c>
      <c r="E356" s="69"/>
      <c r="F356" s="69"/>
      <c r="G356" s="69"/>
      <c r="H356" s="72">
        <v>20</v>
      </c>
      <c r="I356" s="53"/>
      <c r="J356" s="53"/>
      <c r="K356" s="53"/>
      <c r="L356" s="53"/>
      <c r="M356" s="53"/>
    </row>
    <row r="357" spans="1:26" ht="33.75" customHeight="1">
      <c r="A357" s="64">
        <v>21</v>
      </c>
      <c r="B357" s="90" t="s">
        <v>336</v>
      </c>
      <c r="C357" s="65" t="s">
        <v>177</v>
      </c>
      <c r="D357" s="65" t="s">
        <v>182</v>
      </c>
      <c r="E357" s="69"/>
      <c r="F357" s="69"/>
      <c r="G357" s="69"/>
      <c r="H357" s="66">
        <v>21</v>
      </c>
      <c r="I357" s="53"/>
      <c r="J357" s="53"/>
      <c r="K357" s="53"/>
      <c r="L357" s="53"/>
      <c r="M357" s="53"/>
    </row>
    <row r="358" spans="1:26" ht="33.75" customHeight="1">
      <c r="A358" s="64">
        <v>22</v>
      </c>
      <c r="B358" s="90" t="s">
        <v>225</v>
      </c>
      <c r="C358" s="65" t="s">
        <v>177</v>
      </c>
      <c r="D358" s="65" t="s">
        <v>182</v>
      </c>
      <c r="E358" s="69"/>
      <c r="F358" s="69"/>
      <c r="G358" s="69"/>
      <c r="H358" s="72">
        <v>22</v>
      </c>
      <c r="I358" s="53"/>
      <c r="J358" s="53"/>
      <c r="K358" s="53"/>
      <c r="L358" s="53"/>
      <c r="M358" s="53"/>
    </row>
    <row r="359" spans="1:26" ht="33.75" customHeight="1">
      <c r="A359" s="64">
        <v>23</v>
      </c>
      <c r="B359" s="90" t="s">
        <v>239</v>
      </c>
      <c r="C359" s="65" t="s">
        <v>177</v>
      </c>
      <c r="D359" s="65" t="s">
        <v>182</v>
      </c>
      <c r="E359" s="69"/>
      <c r="F359" s="69"/>
      <c r="G359" s="69"/>
      <c r="H359" s="66">
        <v>23</v>
      </c>
      <c r="I359" s="53"/>
      <c r="J359" s="53"/>
      <c r="K359" s="53"/>
      <c r="L359" s="53"/>
      <c r="M359" s="53"/>
    </row>
    <row r="360" spans="1:26" ht="33.75" customHeight="1">
      <c r="A360" s="64"/>
      <c r="B360" s="90"/>
      <c r="C360" s="65"/>
      <c r="D360" s="65"/>
      <c r="E360" s="69"/>
      <c r="F360" s="69"/>
      <c r="G360" s="69"/>
      <c r="H360" s="72"/>
      <c r="I360" s="53"/>
      <c r="J360" s="53"/>
      <c r="K360" s="53"/>
      <c r="L360" s="53"/>
      <c r="M360" s="53"/>
    </row>
    <row r="361" spans="1:26" ht="33.75" customHeight="1">
      <c r="I361" s="53"/>
      <c r="J361" s="53"/>
      <c r="K361" s="53"/>
      <c r="L361" s="53"/>
      <c r="M361" s="53"/>
    </row>
    <row r="362" spans="1:26" ht="33.75" customHeight="1">
      <c r="A362" s="33"/>
      <c r="B362" s="80"/>
      <c r="C362" s="32"/>
      <c r="D362" s="33"/>
      <c r="E362" s="33"/>
      <c r="F362" s="33" t="s">
        <v>59</v>
      </c>
      <c r="G362" s="33"/>
      <c r="H362" s="33"/>
    </row>
    <row r="363" spans="1:26" ht="33.75" customHeight="1">
      <c r="A363" s="33"/>
      <c r="B363" s="80" t="s">
        <v>32</v>
      </c>
      <c r="C363" s="32"/>
      <c r="D363" s="33"/>
      <c r="E363" s="33"/>
      <c r="F363" s="33" t="s">
        <v>33</v>
      </c>
      <c r="G363" s="33"/>
      <c r="H363" s="33"/>
      <c r="I363" s="33"/>
      <c r="J363" s="33"/>
      <c r="K363" s="33"/>
      <c r="L363" s="33"/>
      <c r="M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33.75" customHeight="1">
      <c r="A364" s="33"/>
      <c r="B364" s="32" t="s">
        <v>19</v>
      </c>
      <c r="C364" s="32"/>
      <c r="D364" s="33"/>
      <c r="E364" s="33"/>
      <c r="F364" s="33" t="s">
        <v>60</v>
      </c>
      <c r="G364" s="33"/>
      <c r="H364" s="33"/>
      <c r="I364" s="33"/>
      <c r="J364" s="33"/>
      <c r="K364" s="33"/>
      <c r="L364" s="33"/>
      <c r="M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8" customHeight="1">
      <c r="A365" s="33"/>
      <c r="B365" s="80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23.25" customHeight="1">
      <c r="A366" s="33"/>
      <c r="B366" s="80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33.75" customHeight="1">
      <c r="A367" s="33"/>
      <c r="B367" s="32" t="s">
        <v>20</v>
      </c>
      <c r="C367" s="32"/>
      <c r="D367" s="33"/>
      <c r="E367" s="33"/>
      <c r="F367" s="33" t="s">
        <v>23</v>
      </c>
      <c r="G367" s="33"/>
      <c r="H367" s="33"/>
      <c r="I367" s="33"/>
      <c r="J367" s="33"/>
      <c r="K367" s="33"/>
      <c r="L367" s="33"/>
      <c r="M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20.25">
      <c r="I368" s="33"/>
      <c r="J368" s="33"/>
      <c r="K368" s="33"/>
      <c r="L368" s="33"/>
      <c r="M368" s="33"/>
      <c r="N368" s="33"/>
      <c r="O368" s="33"/>
      <c r="P368" s="33"/>
      <c r="Q368" s="33"/>
      <c r="R368" s="33"/>
    </row>
    <row r="375" spans="1:8" ht="20.25">
      <c r="A375" s="302" t="s">
        <v>337</v>
      </c>
      <c r="B375" s="302"/>
      <c r="C375" s="302"/>
      <c r="D375" s="302"/>
      <c r="E375" s="302"/>
      <c r="F375" s="302"/>
      <c r="G375" s="302"/>
      <c r="H375" s="302"/>
    </row>
    <row r="376" spans="1:8" ht="20.25">
      <c r="A376" s="32"/>
      <c r="B376" s="80"/>
      <c r="C376" s="32"/>
      <c r="D376" s="33"/>
      <c r="E376" s="33"/>
      <c r="F376" s="33"/>
      <c r="G376" s="33"/>
      <c r="H376" s="33"/>
    </row>
    <row r="377" spans="1:8" ht="20.25">
      <c r="A377" s="32" t="s">
        <v>28</v>
      </c>
      <c r="B377" s="80"/>
      <c r="C377" s="34" t="s">
        <v>98</v>
      </c>
      <c r="D377" s="34"/>
      <c r="E377" s="34"/>
      <c r="F377" s="33"/>
      <c r="G377" s="33"/>
      <c r="H377" s="33"/>
    </row>
    <row r="378" spans="1:8" ht="20.25">
      <c r="A378" s="35" t="s">
        <v>29</v>
      </c>
      <c r="B378" s="81"/>
      <c r="C378" s="35" t="s">
        <v>283</v>
      </c>
      <c r="D378" s="33"/>
      <c r="E378" s="33"/>
      <c r="F378" s="33"/>
      <c r="G378" s="33"/>
      <c r="H378" s="33"/>
    </row>
    <row r="379" spans="1:8" ht="20.25">
      <c r="A379" s="32" t="s">
        <v>35</v>
      </c>
      <c r="B379" s="80"/>
      <c r="C379" s="32" t="s">
        <v>100</v>
      </c>
      <c r="D379" s="33"/>
      <c r="E379" s="33"/>
      <c r="F379" s="33"/>
      <c r="G379" s="33"/>
      <c r="H379" s="33"/>
    </row>
    <row r="380" spans="1:8" ht="20.25">
      <c r="A380" s="32" t="s">
        <v>36</v>
      </c>
      <c r="B380" s="80"/>
      <c r="C380" s="32" t="s">
        <v>24</v>
      </c>
      <c r="D380" s="33"/>
      <c r="E380" s="33"/>
      <c r="F380" s="33"/>
      <c r="G380" s="33"/>
      <c r="H380" s="33"/>
    </row>
    <row r="381" spans="1:8" ht="20.25">
      <c r="A381" s="32" t="s">
        <v>1</v>
      </c>
      <c r="B381" s="80"/>
      <c r="C381" s="32" t="s">
        <v>101</v>
      </c>
      <c r="D381" s="33"/>
      <c r="E381" s="33"/>
      <c r="F381" s="33"/>
      <c r="G381" s="33"/>
      <c r="H381" s="33"/>
    </row>
    <row r="382" spans="1:8" ht="20.25">
      <c r="A382" s="32" t="s">
        <v>2</v>
      </c>
      <c r="B382" s="80"/>
      <c r="C382" s="32" t="s">
        <v>26</v>
      </c>
      <c r="D382" s="33"/>
      <c r="E382" s="33"/>
      <c r="F382" s="33"/>
      <c r="G382" s="33"/>
      <c r="H382" s="33"/>
    </row>
    <row r="383" spans="1:8" ht="20.25">
      <c r="A383" s="32" t="s">
        <v>3</v>
      </c>
      <c r="B383" s="80"/>
      <c r="C383" s="32" t="s">
        <v>102</v>
      </c>
      <c r="D383" s="33"/>
      <c r="E383" s="33"/>
      <c r="F383" s="33"/>
      <c r="G383" s="33"/>
      <c r="H383" s="33"/>
    </row>
    <row r="384" spans="1:8" ht="15.75" thickBot="1"/>
    <row r="385" spans="1:13" ht="47.25">
      <c r="A385" s="37" t="s">
        <v>37</v>
      </c>
      <c r="B385" s="38" t="s">
        <v>38</v>
      </c>
      <c r="C385" s="38" t="s">
        <v>275</v>
      </c>
      <c r="D385" s="38" t="s">
        <v>39</v>
      </c>
      <c r="E385" s="38" t="s">
        <v>40</v>
      </c>
      <c r="F385" s="38" t="s">
        <v>80</v>
      </c>
      <c r="G385" s="38" t="s">
        <v>69</v>
      </c>
      <c r="H385" s="38" t="s">
        <v>103</v>
      </c>
    </row>
    <row r="386" spans="1:13" ht="15.75">
      <c r="A386" s="40" t="s">
        <v>46</v>
      </c>
      <c r="B386" s="82" t="s">
        <v>47</v>
      </c>
      <c r="C386" s="40" t="s">
        <v>48</v>
      </c>
      <c r="D386" s="40" t="s">
        <v>49</v>
      </c>
      <c r="E386" s="40" t="s">
        <v>50</v>
      </c>
      <c r="F386" s="40" t="s">
        <v>51</v>
      </c>
      <c r="G386" s="40" t="s">
        <v>104</v>
      </c>
      <c r="H386" s="40" t="s">
        <v>52</v>
      </c>
    </row>
    <row r="387" spans="1:13" ht="29.25" customHeight="1">
      <c r="A387" s="104">
        <v>1</v>
      </c>
      <c r="B387" s="105" t="s">
        <v>117</v>
      </c>
      <c r="C387" s="106" t="s">
        <v>178</v>
      </c>
      <c r="D387" s="106" t="s">
        <v>182</v>
      </c>
      <c r="E387" s="106"/>
      <c r="F387" s="106"/>
      <c r="G387" s="106"/>
      <c r="H387" s="66">
        <v>1</v>
      </c>
    </row>
    <row r="388" spans="1:13" ht="29.25" customHeight="1">
      <c r="A388" s="64">
        <v>2</v>
      </c>
      <c r="B388" s="83" t="s">
        <v>251</v>
      </c>
      <c r="C388" s="65" t="s">
        <v>180</v>
      </c>
      <c r="D388" s="65" t="s">
        <v>182</v>
      </c>
      <c r="E388" s="65"/>
      <c r="F388" s="65"/>
      <c r="G388" s="65"/>
      <c r="H388" s="72">
        <v>2</v>
      </c>
    </row>
    <row r="389" spans="1:13" ht="29.25" customHeight="1">
      <c r="A389" s="104">
        <v>3</v>
      </c>
      <c r="B389" s="83" t="s">
        <v>115</v>
      </c>
      <c r="C389" s="65" t="s">
        <v>180</v>
      </c>
      <c r="D389" s="65" t="s">
        <v>182</v>
      </c>
      <c r="E389" s="65"/>
      <c r="F389" s="65"/>
      <c r="G389" s="65"/>
      <c r="H389" s="66">
        <v>3</v>
      </c>
    </row>
    <row r="390" spans="1:13" ht="29.25" customHeight="1">
      <c r="A390" s="64">
        <v>4</v>
      </c>
      <c r="B390" s="105" t="s">
        <v>378</v>
      </c>
      <c r="C390" s="106" t="s">
        <v>181</v>
      </c>
      <c r="D390" s="106" t="s">
        <v>182</v>
      </c>
      <c r="E390" s="106"/>
      <c r="F390" s="106"/>
      <c r="G390" s="106"/>
      <c r="H390" s="72">
        <v>4</v>
      </c>
    </row>
    <row r="391" spans="1:13" ht="29.25" customHeight="1">
      <c r="A391" s="104">
        <v>5</v>
      </c>
      <c r="B391" s="83" t="s">
        <v>248</v>
      </c>
      <c r="C391" s="65" t="s">
        <v>177</v>
      </c>
      <c r="D391" s="65" t="s">
        <v>182</v>
      </c>
      <c r="E391" s="65"/>
      <c r="F391" s="65"/>
      <c r="G391" s="65"/>
      <c r="H391" s="66">
        <v>5</v>
      </c>
    </row>
    <row r="392" spans="1:13" ht="29.25" customHeight="1">
      <c r="A392" s="64">
        <v>6</v>
      </c>
      <c r="B392" s="83" t="s">
        <v>338</v>
      </c>
      <c r="C392" s="65" t="s">
        <v>177</v>
      </c>
      <c r="D392" s="65" t="s">
        <v>182</v>
      </c>
      <c r="E392" s="65"/>
      <c r="F392" s="65"/>
      <c r="G392" s="65"/>
      <c r="H392" s="72">
        <v>6</v>
      </c>
    </row>
    <row r="393" spans="1:13" ht="29.25" customHeight="1">
      <c r="A393" s="104">
        <v>7</v>
      </c>
      <c r="B393" s="90" t="s">
        <v>339</v>
      </c>
      <c r="C393" s="65" t="s">
        <v>177</v>
      </c>
      <c r="D393" s="65" t="s">
        <v>182</v>
      </c>
      <c r="E393" s="69"/>
      <c r="F393" s="69"/>
      <c r="G393" s="69"/>
      <c r="H393" s="66">
        <v>7</v>
      </c>
    </row>
    <row r="394" spans="1:13" ht="29.25" customHeight="1">
      <c r="A394" s="64">
        <v>8</v>
      </c>
      <c r="B394" s="90" t="s">
        <v>237</v>
      </c>
      <c r="C394" s="65" t="s">
        <v>177</v>
      </c>
      <c r="D394" s="65" t="s">
        <v>182</v>
      </c>
      <c r="E394" s="69"/>
      <c r="F394" s="69"/>
      <c r="G394" s="69"/>
      <c r="H394" s="72">
        <v>8</v>
      </c>
    </row>
    <row r="395" spans="1:13" ht="29.25" customHeight="1">
      <c r="A395" s="104">
        <v>9</v>
      </c>
      <c r="B395" s="90" t="s">
        <v>240</v>
      </c>
      <c r="C395" s="65" t="s">
        <v>177</v>
      </c>
      <c r="D395" s="65" t="s">
        <v>182</v>
      </c>
      <c r="E395" s="69"/>
      <c r="F395" s="69"/>
      <c r="G395" s="69"/>
      <c r="H395" s="66">
        <v>9</v>
      </c>
    </row>
    <row r="396" spans="1:13" ht="29.25" customHeight="1">
      <c r="A396" s="64">
        <v>10</v>
      </c>
      <c r="B396" s="90" t="s">
        <v>241</v>
      </c>
      <c r="C396" s="65" t="s">
        <v>177</v>
      </c>
      <c r="D396" s="65" t="s">
        <v>182</v>
      </c>
      <c r="E396" s="69"/>
      <c r="F396" s="69"/>
      <c r="G396" s="69"/>
      <c r="H396" s="72">
        <v>10</v>
      </c>
      <c r="I396" s="33"/>
      <c r="J396" s="33"/>
      <c r="K396" s="33"/>
      <c r="L396" s="33"/>
      <c r="M396" s="33"/>
    </row>
    <row r="397" spans="1:13" ht="29.25" customHeight="1">
      <c r="A397" s="104">
        <v>11</v>
      </c>
      <c r="B397" s="90" t="s">
        <v>250</v>
      </c>
      <c r="C397" s="65" t="s">
        <v>177</v>
      </c>
      <c r="D397" s="65" t="s">
        <v>182</v>
      </c>
      <c r="E397" s="69"/>
      <c r="F397" s="69"/>
      <c r="G397" s="69"/>
      <c r="H397" s="66">
        <v>11</v>
      </c>
      <c r="I397" s="33"/>
      <c r="J397" s="33"/>
      <c r="K397" s="33"/>
      <c r="L397" s="33"/>
      <c r="M397" s="33"/>
    </row>
    <row r="398" spans="1:13" ht="46.5" customHeight="1">
      <c r="A398" s="64">
        <v>12</v>
      </c>
      <c r="B398" s="90" t="s">
        <v>340</v>
      </c>
      <c r="C398" s="65" t="s">
        <v>177</v>
      </c>
      <c r="D398" s="65" t="s">
        <v>182</v>
      </c>
      <c r="E398" s="69"/>
      <c r="F398" s="69"/>
      <c r="G398" s="69"/>
      <c r="H398" s="72">
        <v>12</v>
      </c>
    </row>
    <row r="399" spans="1:13" s="39" customFormat="1" ht="29.25" customHeight="1">
      <c r="A399" s="104">
        <v>13</v>
      </c>
      <c r="B399" s="90" t="s">
        <v>176</v>
      </c>
      <c r="C399" s="65" t="s">
        <v>177</v>
      </c>
      <c r="D399" s="65" t="s">
        <v>182</v>
      </c>
      <c r="E399" s="69"/>
      <c r="F399" s="69"/>
      <c r="G399" s="69"/>
      <c r="H399" s="66">
        <v>13</v>
      </c>
      <c r="I399" s="51">
        <v>7</v>
      </c>
      <c r="J399" s="51"/>
      <c r="K399" s="51"/>
      <c r="L399" s="51"/>
      <c r="M399" s="51"/>
    </row>
    <row r="400" spans="1:13" s="68" customFormat="1" ht="29.25" customHeight="1">
      <c r="A400" s="64">
        <v>14</v>
      </c>
      <c r="B400" s="90" t="s">
        <v>244</v>
      </c>
      <c r="C400" s="65" t="s">
        <v>177</v>
      </c>
      <c r="D400" s="65" t="s">
        <v>182</v>
      </c>
      <c r="E400" s="69"/>
      <c r="F400" s="69"/>
      <c r="G400" s="69"/>
      <c r="H400" s="72">
        <v>14</v>
      </c>
      <c r="I400" s="67"/>
      <c r="J400" s="67"/>
      <c r="K400" s="67"/>
      <c r="L400" s="67"/>
      <c r="M400" s="67"/>
    </row>
    <row r="401" spans="1:13" s="68" customFormat="1" ht="29.25" customHeight="1">
      <c r="A401" s="104">
        <v>15</v>
      </c>
      <c r="B401" s="105" t="s">
        <v>246</v>
      </c>
      <c r="C401" s="106" t="s">
        <v>177</v>
      </c>
      <c r="D401" s="106" t="s">
        <v>182</v>
      </c>
      <c r="E401" s="107"/>
      <c r="F401" s="107"/>
      <c r="G401" s="107"/>
      <c r="H401" s="66">
        <v>15</v>
      </c>
      <c r="I401" s="67"/>
      <c r="J401" s="67"/>
      <c r="K401" s="67"/>
      <c r="L401" s="67"/>
      <c r="M401" s="67"/>
    </row>
    <row r="402" spans="1:13" s="68" customFormat="1" ht="29.25" customHeight="1">
      <c r="A402" s="64">
        <v>16</v>
      </c>
      <c r="B402" s="90" t="s">
        <v>253</v>
      </c>
      <c r="C402" s="65" t="s">
        <v>177</v>
      </c>
      <c r="D402" s="65" t="s">
        <v>182</v>
      </c>
      <c r="E402" s="69"/>
      <c r="F402" s="69"/>
      <c r="G402" s="69"/>
      <c r="H402" s="72">
        <v>16</v>
      </c>
      <c r="I402" s="67"/>
      <c r="J402" s="67"/>
      <c r="K402" s="67"/>
      <c r="L402" s="67"/>
      <c r="M402" s="67"/>
    </row>
    <row r="403" spans="1:13" s="68" customFormat="1" ht="29.25" customHeight="1">
      <c r="A403" s="104">
        <v>17</v>
      </c>
      <c r="B403" s="90" t="s">
        <v>260</v>
      </c>
      <c r="C403" s="65" t="s">
        <v>177</v>
      </c>
      <c r="D403" s="65" t="s">
        <v>182</v>
      </c>
      <c r="E403" s="69"/>
      <c r="F403" s="69"/>
      <c r="G403" s="69"/>
      <c r="H403" s="66">
        <v>17</v>
      </c>
      <c r="I403" s="70"/>
      <c r="J403" s="70"/>
      <c r="K403" s="70"/>
      <c r="L403" s="70"/>
      <c r="M403" s="70"/>
    </row>
    <row r="404" spans="1:13" s="68" customFormat="1" ht="29.25" customHeight="1">
      <c r="A404" s="64">
        <v>18</v>
      </c>
      <c r="B404" s="90" t="s">
        <v>236</v>
      </c>
      <c r="C404" s="65" t="s">
        <v>177</v>
      </c>
      <c r="D404" s="65" t="s">
        <v>182</v>
      </c>
      <c r="E404" s="69"/>
      <c r="F404" s="69"/>
      <c r="G404" s="69"/>
      <c r="H404" s="72">
        <v>18</v>
      </c>
      <c r="I404" s="70"/>
      <c r="J404" s="70"/>
      <c r="K404" s="70"/>
      <c r="L404" s="70"/>
      <c r="M404" s="70"/>
    </row>
    <row r="405" spans="1:13" s="68" customFormat="1" ht="29.25" customHeight="1">
      <c r="A405" s="104">
        <v>19</v>
      </c>
      <c r="B405" s="90" t="s">
        <v>252</v>
      </c>
      <c r="C405" s="65" t="s">
        <v>177</v>
      </c>
      <c r="D405" s="65" t="s">
        <v>182</v>
      </c>
      <c r="E405" s="69"/>
      <c r="F405" s="69"/>
      <c r="G405" s="69"/>
      <c r="H405" s="66">
        <v>19</v>
      </c>
      <c r="I405" s="70"/>
      <c r="J405" s="70"/>
      <c r="K405" s="70"/>
      <c r="L405" s="70"/>
      <c r="M405" s="70"/>
    </row>
    <row r="406" spans="1:13" s="68" customFormat="1" ht="29.25" customHeight="1">
      <c r="A406" s="64">
        <v>20</v>
      </c>
      <c r="B406" s="90" t="s">
        <v>245</v>
      </c>
      <c r="C406" s="65" t="s">
        <v>177</v>
      </c>
      <c r="D406" s="65" t="s">
        <v>182</v>
      </c>
      <c r="E406" s="69"/>
      <c r="F406" s="69"/>
      <c r="G406" s="69"/>
      <c r="H406" s="72">
        <v>20</v>
      </c>
      <c r="I406" s="70"/>
      <c r="J406" s="70"/>
      <c r="K406" s="70"/>
      <c r="L406" s="70"/>
      <c r="M406" s="70"/>
    </row>
    <row r="407" spans="1:13" s="68" customFormat="1" ht="29.25" customHeight="1">
      <c r="A407" s="71"/>
      <c r="B407" s="90"/>
      <c r="C407" s="65"/>
      <c r="D407" s="65"/>
      <c r="E407" s="69"/>
      <c r="F407" s="69"/>
      <c r="G407" s="69"/>
      <c r="H407" s="66"/>
      <c r="I407" s="70"/>
      <c r="J407" s="70"/>
      <c r="K407" s="70"/>
      <c r="L407" s="70"/>
      <c r="M407" s="70"/>
    </row>
    <row r="408" spans="1:13" s="68" customFormat="1" ht="29.25" customHeight="1">
      <c r="A408" s="31"/>
      <c r="B408" s="86"/>
      <c r="C408" s="57"/>
      <c r="D408" s="31"/>
      <c r="E408" s="31"/>
      <c r="F408" s="31"/>
      <c r="G408" s="31"/>
      <c r="H408" s="31"/>
      <c r="I408" s="70"/>
      <c r="J408" s="70"/>
      <c r="K408" s="70"/>
      <c r="L408" s="70"/>
      <c r="M408" s="70"/>
    </row>
    <row r="409" spans="1:13" s="68" customFormat="1" ht="29.25" customHeight="1">
      <c r="A409" s="31"/>
      <c r="B409" s="86"/>
      <c r="C409" s="57"/>
      <c r="D409" s="31"/>
      <c r="E409" s="31"/>
      <c r="F409" s="31"/>
      <c r="G409" s="31"/>
      <c r="H409" s="31"/>
      <c r="I409" s="70"/>
      <c r="J409" s="70"/>
      <c r="K409" s="70"/>
      <c r="L409" s="70"/>
      <c r="M409" s="70"/>
    </row>
    <row r="410" spans="1:13" s="68" customFormat="1" ht="29.25" customHeight="1">
      <c r="A410" s="33"/>
      <c r="B410" s="80"/>
      <c r="C410" s="32"/>
      <c r="D410" s="33"/>
      <c r="E410" s="33"/>
      <c r="F410" s="33" t="s">
        <v>59</v>
      </c>
      <c r="G410" s="33"/>
      <c r="H410" s="33"/>
      <c r="I410" s="70"/>
      <c r="J410" s="70"/>
      <c r="K410" s="70"/>
      <c r="L410" s="70"/>
      <c r="M410" s="70"/>
    </row>
    <row r="411" spans="1:13" s="68" customFormat="1" ht="29.25" customHeight="1">
      <c r="A411" s="33"/>
      <c r="B411" s="80" t="s">
        <v>32</v>
      </c>
      <c r="C411" s="32"/>
      <c r="D411" s="33"/>
      <c r="E411" s="33"/>
      <c r="F411" s="33" t="s">
        <v>33</v>
      </c>
      <c r="G411" s="33"/>
      <c r="H411" s="33"/>
      <c r="I411" s="70"/>
      <c r="J411" s="70"/>
      <c r="K411" s="70"/>
      <c r="L411" s="70"/>
      <c r="M411" s="70"/>
    </row>
    <row r="412" spans="1:13" s="68" customFormat="1" ht="29.25" customHeight="1">
      <c r="A412" s="33"/>
      <c r="B412" s="32" t="s">
        <v>19</v>
      </c>
      <c r="C412" s="32"/>
      <c r="D412" s="33"/>
      <c r="E412" s="33"/>
      <c r="F412" s="33" t="s">
        <v>60</v>
      </c>
      <c r="G412" s="33"/>
      <c r="H412" s="33"/>
      <c r="I412" s="70"/>
      <c r="J412" s="70"/>
      <c r="K412" s="70"/>
      <c r="L412" s="70"/>
      <c r="M412" s="70"/>
    </row>
    <row r="413" spans="1:13" s="68" customFormat="1" ht="29.25" customHeight="1">
      <c r="A413" s="33"/>
      <c r="B413" s="80"/>
      <c r="C413" s="32"/>
      <c r="D413" s="33"/>
      <c r="E413" s="33"/>
      <c r="F413" s="33"/>
      <c r="G413" s="33"/>
      <c r="H413" s="33"/>
      <c r="I413" s="70"/>
      <c r="J413" s="70"/>
      <c r="K413" s="70"/>
      <c r="L413" s="70"/>
      <c r="M413" s="70"/>
    </row>
    <row r="414" spans="1:13" s="68" customFormat="1" ht="29.25" customHeight="1">
      <c r="A414" s="33"/>
      <c r="B414" s="80"/>
      <c r="C414" s="32"/>
      <c r="D414" s="33"/>
      <c r="E414" s="33"/>
      <c r="F414" s="33"/>
      <c r="G414" s="33"/>
      <c r="H414" s="33"/>
      <c r="I414" s="70"/>
      <c r="J414" s="70"/>
      <c r="K414" s="70"/>
      <c r="L414" s="70"/>
      <c r="M414" s="70"/>
    </row>
    <row r="415" spans="1:13" s="68" customFormat="1" ht="29.25" customHeight="1">
      <c r="A415" s="33"/>
      <c r="B415" s="32" t="s">
        <v>20</v>
      </c>
      <c r="C415" s="32"/>
      <c r="D415" s="33"/>
      <c r="E415" s="33"/>
      <c r="F415" s="33" t="s">
        <v>23</v>
      </c>
      <c r="G415" s="33"/>
      <c r="H415" s="33"/>
      <c r="I415" s="70"/>
      <c r="J415" s="70"/>
      <c r="K415" s="70"/>
      <c r="L415" s="70"/>
      <c r="M415" s="70"/>
    </row>
    <row r="416" spans="1:13" s="68" customFormat="1" ht="27" customHeight="1">
      <c r="A416" s="31"/>
      <c r="B416" s="86"/>
      <c r="C416" s="57"/>
      <c r="D416" s="31"/>
      <c r="E416" s="31"/>
      <c r="F416" s="31"/>
      <c r="G416" s="31"/>
      <c r="H416" s="31"/>
      <c r="I416" s="70"/>
      <c r="J416" s="70"/>
      <c r="K416" s="70"/>
      <c r="L416" s="70"/>
      <c r="M416" s="70"/>
    </row>
    <row r="417" spans="1:26" s="68" customFormat="1" ht="27" customHeight="1">
      <c r="A417" s="31"/>
      <c r="B417" s="86"/>
      <c r="C417" s="57"/>
      <c r="D417" s="31"/>
      <c r="E417" s="31"/>
      <c r="F417" s="31"/>
      <c r="G417" s="31"/>
      <c r="H417" s="31"/>
      <c r="I417" s="70"/>
      <c r="J417" s="70"/>
      <c r="K417" s="70"/>
      <c r="L417" s="70"/>
      <c r="M417" s="70"/>
    </row>
    <row r="418" spans="1:26" s="68" customFormat="1" ht="27" customHeight="1">
      <c r="A418" s="31"/>
      <c r="B418" s="86"/>
      <c r="C418" s="57"/>
      <c r="D418" s="31"/>
      <c r="E418" s="31"/>
      <c r="F418" s="31"/>
      <c r="G418" s="31"/>
      <c r="H418" s="31"/>
      <c r="I418" s="70"/>
      <c r="J418" s="70"/>
      <c r="K418" s="70"/>
      <c r="L418" s="70"/>
      <c r="M418" s="70"/>
    </row>
    <row r="419" spans="1:26" s="68" customFormat="1" ht="27" customHeight="1">
      <c r="A419" s="31"/>
      <c r="B419" s="86"/>
      <c r="C419" s="57"/>
      <c r="D419" s="31"/>
      <c r="E419" s="31"/>
      <c r="F419" s="31"/>
      <c r="G419" s="31"/>
      <c r="H419" s="31"/>
      <c r="I419" s="70"/>
      <c r="J419" s="70"/>
      <c r="K419" s="70"/>
      <c r="L419" s="70"/>
      <c r="M419" s="70"/>
    </row>
    <row r="422" spans="1:26" ht="20.25">
      <c r="I422" s="33"/>
      <c r="J422" s="33"/>
      <c r="K422" s="33"/>
      <c r="L422" s="33"/>
      <c r="M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20.25">
      <c r="I423" s="33"/>
      <c r="J423" s="33"/>
      <c r="K423" s="33"/>
      <c r="L423" s="33"/>
      <c r="M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20.25">
      <c r="I424" s="33"/>
      <c r="J424" s="33"/>
      <c r="K424" s="33"/>
      <c r="L424" s="33"/>
      <c r="M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20.25">
      <c r="I425" s="33"/>
      <c r="J425" s="33"/>
      <c r="K425" s="33"/>
      <c r="L425" s="33"/>
      <c r="M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20.25">
      <c r="I426" s="33"/>
      <c r="J426" s="33"/>
      <c r="K426" s="33"/>
      <c r="L426" s="33"/>
      <c r="M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20.25">
      <c r="I427" s="33"/>
      <c r="J427" s="33"/>
      <c r="K427" s="33"/>
      <c r="L427" s="33"/>
      <c r="M427" s="33"/>
      <c r="N427" s="33"/>
      <c r="O427" s="33"/>
      <c r="P427" s="33"/>
      <c r="Q427" s="33"/>
      <c r="R427" s="33"/>
    </row>
    <row r="436" spans="1:8" ht="20.25">
      <c r="A436" s="302" t="s">
        <v>341</v>
      </c>
      <c r="B436" s="302"/>
      <c r="C436" s="302"/>
      <c r="D436" s="302"/>
      <c r="E436" s="302"/>
      <c r="F436" s="302"/>
      <c r="G436" s="302"/>
      <c r="H436" s="302"/>
    </row>
    <row r="437" spans="1:8" ht="20.25">
      <c r="A437" s="32"/>
      <c r="B437" s="80"/>
      <c r="C437" s="32"/>
      <c r="D437" s="33"/>
      <c r="E437" s="33"/>
      <c r="F437" s="33"/>
      <c r="G437" s="33"/>
      <c r="H437" s="33"/>
    </row>
    <row r="438" spans="1:8" ht="20.25">
      <c r="A438" s="32" t="s">
        <v>28</v>
      </c>
      <c r="B438" s="80"/>
      <c r="C438" s="34" t="s">
        <v>98</v>
      </c>
      <c r="D438" s="34"/>
      <c r="E438" s="34"/>
      <c r="F438" s="33"/>
      <c r="G438" s="33"/>
      <c r="H438" s="33"/>
    </row>
    <row r="439" spans="1:8" ht="20.25">
      <c r="A439" s="35" t="s">
        <v>29</v>
      </c>
      <c r="B439" s="81"/>
      <c r="C439" s="35" t="s">
        <v>283</v>
      </c>
      <c r="D439" s="33"/>
      <c r="E439" s="33"/>
      <c r="F439" s="33"/>
      <c r="G439" s="33"/>
      <c r="H439" s="33"/>
    </row>
    <row r="440" spans="1:8" ht="20.25">
      <c r="A440" s="32" t="s">
        <v>35</v>
      </c>
      <c r="B440" s="80"/>
      <c r="C440" s="32" t="s">
        <v>100</v>
      </c>
      <c r="D440" s="33"/>
      <c r="E440" s="33"/>
      <c r="F440" s="33"/>
      <c r="G440" s="33"/>
      <c r="H440" s="33"/>
    </row>
    <row r="441" spans="1:8" ht="20.25">
      <c r="A441" s="32" t="s">
        <v>36</v>
      </c>
      <c r="B441" s="80"/>
      <c r="C441" s="32" t="s">
        <v>24</v>
      </c>
      <c r="D441" s="33"/>
      <c r="E441" s="33"/>
      <c r="F441" s="33"/>
      <c r="G441" s="33"/>
      <c r="H441" s="33"/>
    </row>
    <row r="442" spans="1:8" ht="20.25">
      <c r="A442" s="32" t="s">
        <v>1</v>
      </c>
      <c r="B442" s="80"/>
      <c r="C442" s="32" t="s">
        <v>101</v>
      </c>
      <c r="D442" s="33"/>
      <c r="E442" s="33"/>
      <c r="F442" s="33"/>
      <c r="G442" s="33"/>
      <c r="H442" s="33"/>
    </row>
    <row r="443" spans="1:8" ht="20.25">
      <c r="A443" s="32" t="s">
        <v>2</v>
      </c>
      <c r="B443" s="80"/>
      <c r="C443" s="32" t="s">
        <v>26</v>
      </c>
      <c r="D443" s="33"/>
      <c r="E443" s="33"/>
      <c r="F443" s="33"/>
      <c r="G443" s="33"/>
      <c r="H443" s="33"/>
    </row>
    <row r="444" spans="1:8" ht="20.25">
      <c r="A444" s="32" t="s">
        <v>3</v>
      </c>
      <c r="B444" s="80"/>
      <c r="C444" s="32" t="s">
        <v>102</v>
      </c>
      <c r="D444" s="33"/>
      <c r="E444" s="33"/>
      <c r="F444" s="33"/>
      <c r="G444" s="33"/>
      <c r="H444" s="33"/>
    </row>
    <row r="445" spans="1:8" ht="15.75" thickBot="1"/>
    <row r="446" spans="1:8" ht="55.5" customHeight="1">
      <c r="A446" s="37" t="s">
        <v>37</v>
      </c>
      <c r="B446" s="38" t="s">
        <v>38</v>
      </c>
      <c r="C446" s="38" t="s">
        <v>275</v>
      </c>
      <c r="D446" s="38" t="s">
        <v>39</v>
      </c>
      <c r="E446" s="38" t="s">
        <v>40</v>
      </c>
      <c r="F446" s="38" t="s">
        <v>80</v>
      </c>
      <c r="G446" s="38" t="s">
        <v>69</v>
      </c>
      <c r="H446" s="38" t="s">
        <v>103</v>
      </c>
    </row>
    <row r="447" spans="1:8" ht="15.75">
      <c r="A447" s="40" t="s">
        <v>46</v>
      </c>
      <c r="B447" s="82" t="s">
        <v>47</v>
      </c>
      <c r="C447" s="40" t="s">
        <v>48</v>
      </c>
      <c r="D447" s="40" t="s">
        <v>49</v>
      </c>
      <c r="E447" s="40" t="s">
        <v>50</v>
      </c>
      <c r="F447" s="40" t="s">
        <v>51</v>
      </c>
      <c r="G447" s="40" t="s">
        <v>104</v>
      </c>
      <c r="H447" s="40" t="s">
        <v>52</v>
      </c>
    </row>
    <row r="448" spans="1:8" ht="33.75" customHeight="1">
      <c r="A448" s="64">
        <v>1</v>
      </c>
      <c r="B448" s="83" t="s">
        <v>109</v>
      </c>
      <c r="C448" s="65" t="s">
        <v>178</v>
      </c>
      <c r="D448" s="65" t="s">
        <v>182</v>
      </c>
      <c r="E448" s="65"/>
      <c r="F448" s="65"/>
      <c r="G448" s="65"/>
      <c r="H448" s="66">
        <v>1</v>
      </c>
    </row>
    <row r="449" spans="1:16" ht="33.75" customHeight="1">
      <c r="A449" s="64">
        <v>2</v>
      </c>
      <c r="B449" s="105" t="s">
        <v>352</v>
      </c>
      <c r="C449" s="106" t="s">
        <v>180</v>
      </c>
      <c r="D449" s="106" t="s">
        <v>182</v>
      </c>
      <c r="E449" s="106"/>
      <c r="F449" s="106"/>
      <c r="G449" s="106"/>
      <c r="H449" s="72">
        <v>2</v>
      </c>
    </row>
    <row r="450" spans="1:16" ht="33.75" customHeight="1">
      <c r="A450" s="64">
        <v>3</v>
      </c>
      <c r="B450" s="105" t="s">
        <v>353</v>
      </c>
      <c r="C450" s="106" t="s">
        <v>180</v>
      </c>
      <c r="D450" s="106" t="s">
        <v>182</v>
      </c>
      <c r="E450" s="106"/>
      <c r="F450" s="106"/>
      <c r="G450" s="106"/>
      <c r="H450" s="66">
        <v>3</v>
      </c>
    </row>
    <row r="451" spans="1:16" ht="33.75" customHeight="1">
      <c r="A451" s="64">
        <v>4</v>
      </c>
      <c r="B451" s="83" t="s">
        <v>110</v>
      </c>
      <c r="C451" s="65" t="s">
        <v>179</v>
      </c>
      <c r="D451" s="106" t="s">
        <v>182</v>
      </c>
      <c r="E451" s="106"/>
      <c r="F451" s="106"/>
      <c r="G451" s="106"/>
      <c r="H451" s="72">
        <v>4</v>
      </c>
    </row>
    <row r="452" spans="1:16" ht="33.75" customHeight="1">
      <c r="A452" s="64">
        <v>5</v>
      </c>
      <c r="B452" s="105" t="s">
        <v>114</v>
      </c>
      <c r="C452" s="106" t="s">
        <v>181</v>
      </c>
      <c r="D452" s="65" t="s">
        <v>182</v>
      </c>
      <c r="E452" s="65"/>
      <c r="F452" s="65"/>
      <c r="G452" s="65"/>
      <c r="H452" s="66">
        <v>5</v>
      </c>
    </row>
    <row r="453" spans="1:16" ht="33.75" customHeight="1">
      <c r="A453" s="64">
        <v>6</v>
      </c>
      <c r="B453" s="83" t="s">
        <v>249</v>
      </c>
      <c r="C453" s="65" t="s">
        <v>177</v>
      </c>
      <c r="D453" s="65" t="s">
        <v>182</v>
      </c>
      <c r="E453" s="65"/>
      <c r="F453" s="65"/>
      <c r="G453" s="65"/>
      <c r="H453" s="72">
        <v>6</v>
      </c>
    </row>
    <row r="454" spans="1:16" ht="33.75" customHeight="1">
      <c r="A454" s="64">
        <v>7</v>
      </c>
      <c r="B454" s="83" t="s">
        <v>254</v>
      </c>
      <c r="C454" s="65" t="s">
        <v>177</v>
      </c>
      <c r="D454" s="65" t="s">
        <v>182</v>
      </c>
      <c r="E454" s="65"/>
      <c r="F454" s="65"/>
      <c r="G454" s="65"/>
      <c r="H454" s="66">
        <v>7</v>
      </c>
    </row>
    <row r="455" spans="1:16" ht="33.75" customHeight="1">
      <c r="A455" s="64">
        <v>8</v>
      </c>
      <c r="B455" s="90" t="s">
        <v>342</v>
      </c>
      <c r="C455" s="65" t="s">
        <v>177</v>
      </c>
      <c r="D455" s="65" t="s">
        <v>182</v>
      </c>
      <c r="E455" s="69"/>
      <c r="F455" s="69"/>
      <c r="G455" s="69"/>
      <c r="H455" s="72">
        <v>8</v>
      </c>
    </row>
    <row r="456" spans="1:16" ht="33.75" customHeight="1">
      <c r="A456" s="64">
        <v>9</v>
      </c>
      <c r="B456" s="90" t="s">
        <v>343</v>
      </c>
      <c r="C456" s="65" t="s">
        <v>177</v>
      </c>
      <c r="D456" s="65" t="s">
        <v>182</v>
      </c>
      <c r="E456" s="69"/>
      <c r="F456" s="69"/>
      <c r="G456" s="69"/>
      <c r="H456" s="66">
        <v>9</v>
      </c>
      <c r="I456" s="101"/>
      <c r="J456" s="101"/>
      <c r="K456" s="101"/>
      <c r="L456" s="101"/>
      <c r="M456" s="101"/>
      <c r="N456" s="30"/>
      <c r="O456" s="30"/>
      <c r="P456" s="30"/>
    </row>
    <row r="457" spans="1:16" ht="33.75" customHeight="1">
      <c r="A457" s="64">
        <v>10</v>
      </c>
      <c r="B457" s="90" t="s">
        <v>257</v>
      </c>
      <c r="C457" s="65" t="s">
        <v>177</v>
      </c>
      <c r="D457" s="65" t="s">
        <v>182</v>
      </c>
      <c r="E457" s="69"/>
      <c r="F457" s="69"/>
      <c r="G457" s="69"/>
      <c r="H457" s="72">
        <v>10</v>
      </c>
      <c r="I457" s="33"/>
      <c r="J457" s="33"/>
      <c r="K457" s="33"/>
      <c r="L457" s="33"/>
      <c r="M457" s="33"/>
      <c r="N457" s="33" t="s">
        <v>105</v>
      </c>
      <c r="O457" s="33"/>
      <c r="P457" s="33"/>
    </row>
    <row r="458" spans="1:16" ht="33.75" customHeight="1">
      <c r="A458" s="64">
        <v>11</v>
      </c>
      <c r="B458" s="90" t="s">
        <v>258</v>
      </c>
      <c r="C458" s="65" t="s">
        <v>177</v>
      </c>
      <c r="D458" s="65" t="s">
        <v>182</v>
      </c>
      <c r="E458" s="69"/>
      <c r="F458" s="69"/>
      <c r="G458" s="69"/>
      <c r="H458" s="66">
        <v>11</v>
      </c>
      <c r="I458" s="33"/>
      <c r="J458" s="33"/>
      <c r="K458" s="33"/>
      <c r="L458" s="33"/>
      <c r="M458" s="33"/>
      <c r="N458" s="33"/>
      <c r="O458" s="33"/>
      <c r="P458" s="33"/>
    </row>
    <row r="459" spans="1:16" ht="33.75" customHeight="1">
      <c r="A459" s="64">
        <v>12</v>
      </c>
      <c r="B459" s="90" t="s">
        <v>259</v>
      </c>
      <c r="C459" s="65" t="s">
        <v>177</v>
      </c>
      <c r="D459" s="65" t="s">
        <v>182</v>
      </c>
      <c r="E459" s="69"/>
      <c r="F459" s="69"/>
      <c r="G459" s="69"/>
      <c r="H459" s="72">
        <v>12</v>
      </c>
      <c r="I459" s="33"/>
      <c r="J459" s="33"/>
      <c r="K459" s="33"/>
      <c r="L459" s="33"/>
      <c r="M459" s="33"/>
    </row>
    <row r="460" spans="1:16" ht="33.75" customHeight="1">
      <c r="A460" s="64">
        <v>13</v>
      </c>
      <c r="B460" s="90" t="s">
        <v>116</v>
      </c>
      <c r="C460" s="65" t="s">
        <v>177</v>
      </c>
      <c r="D460" s="65" t="s">
        <v>182</v>
      </c>
      <c r="E460" s="69"/>
      <c r="F460" s="69"/>
      <c r="G460" s="69"/>
      <c r="H460" s="66">
        <v>13</v>
      </c>
      <c r="I460" s="33"/>
      <c r="J460" s="33"/>
      <c r="K460" s="33"/>
      <c r="L460" s="33"/>
      <c r="M460" s="33"/>
    </row>
    <row r="461" spans="1:16" ht="33.75" customHeight="1">
      <c r="A461" s="64">
        <v>14</v>
      </c>
      <c r="B461" s="90" t="s">
        <v>274</v>
      </c>
      <c r="C461" s="65" t="s">
        <v>177</v>
      </c>
      <c r="D461" s="65" t="s">
        <v>182</v>
      </c>
      <c r="E461" s="69"/>
      <c r="F461" s="69"/>
      <c r="G461" s="69"/>
      <c r="H461" s="72">
        <v>14</v>
      </c>
      <c r="I461" s="33"/>
      <c r="J461" s="33"/>
      <c r="K461" s="33"/>
      <c r="L461" s="33"/>
      <c r="M461" s="33"/>
    </row>
    <row r="462" spans="1:16" ht="33.75" customHeight="1">
      <c r="A462" s="64">
        <v>15</v>
      </c>
      <c r="B462" s="90" t="s">
        <v>344</v>
      </c>
      <c r="C462" s="65" t="s">
        <v>177</v>
      </c>
      <c r="D462" s="65" t="s">
        <v>182</v>
      </c>
      <c r="E462" s="69"/>
      <c r="F462" s="69"/>
      <c r="G462" s="69"/>
      <c r="H462" s="66">
        <v>15</v>
      </c>
      <c r="I462" s="33"/>
      <c r="J462" s="33"/>
      <c r="K462" s="33"/>
      <c r="L462" s="33"/>
      <c r="M462" s="33"/>
    </row>
    <row r="463" spans="1:16" ht="33.75" customHeight="1">
      <c r="A463" s="64">
        <v>16</v>
      </c>
      <c r="B463" s="105" t="s">
        <v>266</v>
      </c>
      <c r="C463" s="106" t="s">
        <v>177</v>
      </c>
      <c r="D463" s="106" t="s">
        <v>182</v>
      </c>
      <c r="E463" s="107"/>
      <c r="F463" s="107"/>
      <c r="G463" s="107"/>
      <c r="H463" s="72">
        <v>16</v>
      </c>
      <c r="I463" s="33"/>
      <c r="J463" s="33"/>
      <c r="K463" s="33"/>
      <c r="L463" s="33"/>
      <c r="M463" s="33"/>
    </row>
    <row r="464" spans="1:16" ht="33.75" customHeight="1">
      <c r="A464" s="64">
        <v>17</v>
      </c>
      <c r="B464" s="90" t="s">
        <v>345</v>
      </c>
      <c r="C464" s="65" t="s">
        <v>177</v>
      </c>
      <c r="D464" s="65" t="s">
        <v>182</v>
      </c>
      <c r="E464" s="69"/>
      <c r="F464" s="69"/>
      <c r="G464" s="69"/>
      <c r="H464" s="66">
        <v>17</v>
      </c>
      <c r="I464" s="33"/>
      <c r="J464" s="33"/>
      <c r="K464" s="33"/>
      <c r="L464" s="33"/>
      <c r="M464" s="33"/>
    </row>
    <row r="465" spans="1:15" ht="33.75" customHeight="1">
      <c r="A465" s="64">
        <v>18</v>
      </c>
      <c r="B465" s="90" t="s">
        <v>263</v>
      </c>
      <c r="C465" s="65" t="s">
        <v>177</v>
      </c>
      <c r="D465" s="65" t="s">
        <v>182</v>
      </c>
      <c r="E465" s="69"/>
      <c r="F465" s="69"/>
      <c r="G465" s="69"/>
      <c r="H465" s="72">
        <v>18</v>
      </c>
    </row>
    <row r="466" spans="1:15" s="39" customFormat="1" ht="33.75" customHeight="1">
      <c r="A466" s="64">
        <v>19</v>
      </c>
      <c r="B466" s="90" t="s">
        <v>264</v>
      </c>
      <c r="C466" s="65" t="s">
        <v>177</v>
      </c>
      <c r="D466" s="65" t="s">
        <v>182</v>
      </c>
      <c r="E466" s="69"/>
      <c r="F466" s="69"/>
      <c r="G466" s="69"/>
      <c r="H466" s="66">
        <v>19</v>
      </c>
      <c r="I466" s="51">
        <v>7</v>
      </c>
      <c r="J466" s="51"/>
      <c r="K466" s="51"/>
      <c r="L466" s="51"/>
      <c r="M466" s="51"/>
    </row>
    <row r="467" spans="1:15" s="41" customFormat="1" ht="33.75" customHeight="1">
      <c r="A467" s="64">
        <v>20</v>
      </c>
      <c r="B467" s="90" t="s">
        <v>262</v>
      </c>
      <c r="C467" s="65" t="s">
        <v>177</v>
      </c>
      <c r="D467" s="65" t="s">
        <v>182</v>
      </c>
      <c r="E467" s="69"/>
      <c r="F467" s="69"/>
      <c r="G467" s="69"/>
      <c r="H467" s="72">
        <v>20</v>
      </c>
      <c r="I467" s="52"/>
      <c r="J467" s="52"/>
      <c r="K467" s="52"/>
      <c r="L467" s="52"/>
      <c r="M467" s="52"/>
      <c r="O467" s="41" t="s">
        <v>105</v>
      </c>
    </row>
    <row r="468" spans="1:15" s="68" customFormat="1" ht="33.75" customHeight="1">
      <c r="A468" s="64">
        <v>21</v>
      </c>
      <c r="B468" s="90" t="s">
        <v>261</v>
      </c>
      <c r="C468" s="65" t="s">
        <v>177</v>
      </c>
      <c r="D468" s="65" t="s">
        <v>182</v>
      </c>
      <c r="E468" s="69"/>
      <c r="F468" s="69"/>
      <c r="G468" s="69"/>
      <c r="H468" s="66">
        <v>21</v>
      </c>
      <c r="I468" s="67"/>
      <c r="J468" s="67"/>
      <c r="K468" s="67"/>
      <c r="L468" s="67"/>
      <c r="M468" s="67"/>
    </row>
    <row r="469" spans="1:15" s="68" customFormat="1" ht="33" customHeight="1">
      <c r="A469" s="104"/>
      <c r="B469" s="105"/>
      <c r="C469" s="106"/>
      <c r="D469" s="106"/>
      <c r="E469" s="107"/>
      <c r="F469" s="107"/>
      <c r="G469" s="107"/>
      <c r="H469" s="108"/>
      <c r="I469" s="67"/>
      <c r="J469" s="67"/>
      <c r="K469" s="67"/>
      <c r="L469" s="67"/>
      <c r="M469" s="67"/>
    </row>
    <row r="470" spans="1:15" s="68" customFormat="1" ht="33" customHeight="1">
      <c r="A470" s="31"/>
      <c r="B470" s="86"/>
      <c r="C470" s="57"/>
      <c r="D470" s="31"/>
      <c r="E470" s="31"/>
      <c r="F470" s="31"/>
      <c r="G470" s="31"/>
      <c r="H470" s="31"/>
      <c r="I470" s="67"/>
      <c r="J470" s="67"/>
      <c r="K470" s="67"/>
      <c r="L470" s="67"/>
      <c r="M470" s="67"/>
    </row>
    <row r="471" spans="1:15" s="68" customFormat="1" ht="33" customHeight="1">
      <c r="A471" s="33"/>
      <c r="B471" s="80"/>
      <c r="C471" s="32"/>
      <c r="D471" s="33"/>
      <c r="E471" s="33"/>
      <c r="F471" s="33" t="s">
        <v>59</v>
      </c>
      <c r="G471" s="33"/>
      <c r="H471" s="33"/>
      <c r="I471" s="67"/>
      <c r="J471" s="67"/>
      <c r="K471" s="67"/>
      <c r="L471" s="67"/>
      <c r="M471" s="67"/>
    </row>
    <row r="472" spans="1:15" s="68" customFormat="1" ht="33" customHeight="1">
      <c r="A472" s="33"/>
      <c r="B472" s="80" t="s">
        <v>32</v>
      </c>
      <c r="C472" s="32"/>
      <c r="D472" s="33"/>
      <c r="E472" s="33"/>
      <c r="F472" s="33" t="s">
        <v>33</v>
      </c>
      <c r="G472" s="33"/>
      <c r="H472" s="33"/>
      <c r="I472" s="67"/>
      <c r="J472" s="67"/>
      <c r="K472" s="67"/>
      <c r="L472" s="67"/>
      <c r="M472" s="67"/>
    </row>
    <row r="473" spans="1:15" s="68" customFormat="1" ht="33" customHeight="1">
      <c r="A473" s="33"/>
      <c r="B473" s="32" t="s">
        <v>19</v>
      </c>
      <c r="C473" s="32"/>
      <c r="D473" s="33"/>
      <c r="E473" s="33"/>
      <c r="F473" s="33" t="s">
        <v>60</v>
      </c>
      <c r="G473" s="33"/>
      <c r="H473" s="33"/>
      <c r="I473" s="67"/>
      <c r="J473" s="67"/>
      <c r="K473" s="67"/>
      <c r="L473" s="67"/>
      <c r="M473" s="67"/>
    </row>
    <row r="474" spans="1:15" s="68" customFormat="1" ht="33" customHeight="1">
      <c r="A474" s="33"/>
      <c r="B474" s="80"/>
      <c r="C474" s="32"/>
      <c r="D474" s="33"/>
      <c r="E474" s="33"/>
      <c r="F474" s="33"/>
      <c r="G474" s="33"/>
      <c r="H474" s="33"/>
      <c r="I474" s="67"/>
      <c r="J474" s="67"/>
      <c r="K474" s="67"/>
      <c r="L474" s="67"/>
      <c r="M474" s="67"/>
    </row>
    <row r="475" spans="1:15" s="68" customFormat="1" ht="33" customHeight="1">
      <c r="A475" s="33"/>
      <c r="B475" s="80"/>
      <c r="C475" s="32"/>
      <c r="D475" s="33"/>
      <c r="E475" s="33"/>
      <c r="F475" s="33"/>
      <c r="G475" s="33"/>
      <c r="H475" s="33"/>
      <c r="I475" s="70"/>
      <c r="J475" s="70"/>
      <c r="K475" s="70"/>
      <c r="L475" s="70"/>
      <c r="M475" s="70"/>
    </row>
    <row r="476" spans="1:15" s="68" customFormat="1" ht="33" customHeight="1">
      <c r="A476" s="33"/>
      <c r="B476" s="32" t="s">
        <v>20</v>
      </c>
      <c r="C476" s="32"/>
      <c r="D476" s="33"/>
      <c r="E476" s="33"/>
      <c r="F476" s="33" t="s">
        <v>23</v>
      </c>
      <c r="G476" s="33"/>
      <c r="H476" s="33"/>
      <c r="I476" s="70"/>
      <c r="J476" s="70"/>
      <c r="K476" s="70"/>
      <c r="L476" s="70"/>
      <c r="M476" s="70"/>
    </row>
    <row r="477" spans="1:15" s="68" customFormat="1" ht="33" customHeight="1">
      <c r="A477" s="31"/>
      <c r="B477" s="86"/>
      <c r="C477" s="57"/>
      <c r="D477" s="31"/>
      <c r="E477" s="31"/>
      <c r="F477" s="31"/>
      <c r="G477" s="31"/>
      <c r="H477" s="31"/>
      <c r="I477" s="70"/>
      <c r="J477" s="70"/>
      <c r="K477" s="70"/>
      <c r="L477" s="70"/>
      <c r="M477" s="70"/>
    </row>
    <row r="478" spans="1:15" s="68" customFormat="1" ht="33" customHeight="1">
      <c r="A478" s="31"/>
      <c r="B478" s="86"/>
      <c r="C478" s="57"/>
      <c r="D478" s="31"/>
      <c r="E478" s="31"/>
      <c r="F478" s="31"/>
      <c r="G478" s="31"/>
      <c r="H478" s="31"/>
      <c r="I478" s="70"/>
      <c r="J478" s="70"/>
      <c r="K478" s="70"/>
      <c r="L478" s="70"/>
      <c r="M478" s="70"/>
    </row>
    <row r="479" spans="1:15" s="68" customFormat="1" ht="33" customHeight="1">
      <c r="A479" s="31"/>
      <c r="B479" s="86"/>
      <c r="C479" s="57"/>
      <c r="D479" s="31"/>
      <c r="E479" s="31"/>
      <c r="F479" s="31"/>
      <c r="G479" s="31"/>
      <c r="H479" s="31"/>
      <c r="I479" s="70"/>
      <c r="J479" s="70"/>
      <c r="K479" s="70"/>
      <c r="L479" s="70"/>
      <c r="M479" s="70"/>
    </row>
    <row r="480" spans="1:15" s="68" customFormat="1" ht="33" customHeight="1">
      <c r="A480" s="31"/>
      <c r="B480" s="86"/>
      <c r="C480" s="57"/>
      <c r="D480" s="31"/>
      <c r="E480" s="31"/>
      <c r="F480" s="31"/>
      <c r="G480" s="31"/>
      <c r="H480" s="31"/>
      <c r="I480" s="70"/>
      <c r="J480" s="70"/>
      <c r="K480" s="70"/>
      <c r="L480" s="70"/>
      <c r="M480" s="70"/>
    </row>
    <row r="481" spans="1:26" s="68" customFormat="1" ht="33" customHeight="1">
      <c r="A481" s="31"/>
      <c r="B481" s="86"/>
      <c r="C481" s="57"/>
      <c r="D481" s="31"/>
      <c r="E481" s="31"/>
      <c r="F481" s="31"/>
      <c r="G481" s="31"/>
      <c r="H481" s="31"/>
      <c r="I481" s="70"/>
      <c r="J481" s="70"/>
      <c r="K481" s="70"/>
      <c r="L481" s="70"/>
      <c r="M481" s="70"/>
    </row>
    <row r="482" spans="1:26" s="68" customFormat="1" ht="27" customHeight="1">
      <c r="A482" s="31"/>
      <c r="B482" s="86"/>
      <c r="C482" s="57"/>
      <c r="D482" s="31"/>
      <c r="E482" s="31"/>
      <c r="F482" s="31"/>
      <c r="G482" s="31"/>
      <c r="H482" s="31"/>
      <c r="I482" s="70">
        <f>A468</f>
        <v>21</v>
      </c>
      <c r="J482" s="70"/>
      <c r="K482" s="70"/>
      <c r="L482" s="70"/>
      <c r="M482" s="70"/>
    </row>
    <row r="483" spans="1:26" s="110" customFormat="1" ht="27" customHeight="1">
      <c r="A483" s="31"/>
      <c r="B483" s="86"/>
      <c r="C483" s="57"/>
      <c r="D483" s="31"/>
      <c r="E483" s="31"/>
      <c r="F483" s="31"/>
      <c r="G483" s="31"/>
      <c r="H483" s="31"/>
      <c r="I483" s="109"/>
      <c r="J483" s="109"/>
      <c r="K483" s="109"/>
      <c r="L483" s="109"/>
      <c r="M483" s="109"/>
    </row>
    <row r="484" spans="1:26" s="68" customFormat="1" ht="18.75" customHeight="1">
      <c r="A484" s="31"/>
      <c r="B484" s="86"/>
      <c r="C484" s="57"/>
      <c r="D484" s="31"/>
      <c r="E484" s="31"/>
      <c r="F484" s="31"/>
      <c r="G484" s="31"/>
      <c r="H484" s="31"/>
      <c r="I484" s="70"/>
      <c r="J484" s="70"/>
      <c r="K484" s="70"/>
      <c r="L484" s="70"/>
      <c r="M484" s="70"/>
    </row>
    <row r="485" spans="1:26" s="68" customFormat="1" ht="27" customHeight="1">
      <c r="A485" s="302" t="s">
        <v>346</v>
      </c>
      <c r="B485" s="302"/>
      <c r="C485" s="302"/>
      <c r="D485" s="302"/>
      <c r="E485" s="302"/>
      <c r="F485" s="302"/>
      <c r="G485" s="302"/>
      <c r="H485" s="302"/>
      <c r="I485" s="70"/>
      <c r="J485" s="70"/>
      <c r="K485" s="70"/>
      <c r="L485" s="70"/>
      <c r="M485" s="70"/>
    </row>
    <row r="486" spans="1:26" s="68" customFormat="1" ht="27" customHeight="1">
      <c r="A486" s="32"/>
      <c r="B486" s="80"/>
      <c r="C486" s="32"/>
      <c r="D486" s="33"/>
      <c r="E486" s="33"/>
      <c r="F486" s="33"/>
      <c r="G486" s="33"/>
      <c r="H486" s="33"/>
      <c r="I486" s="70"/>
      <c r="J486" s="70"/>
      <c r="K486" s="70"/>
      <c r="L486" s="70"/>
      <c r="M486" s="70"/>
    </row>
    <row r="487" spans="1:26" s="68" customFormat="1" ht="27" customHeight="1">
      <c r="A487" s="32" t="s">
        <v>28</v>
      </c>
      <c r="B487" s="80"/>
      <c r="C487" s="34" t="s">
        <v>98</v>
      </c>
      <c r="D487" s="34"/>
      <c r="E487" s="34"/>
      <c r="F487" s="33"/>
      <c r="G487" s="33"/>
      <c r="H487" s="33"/>
      <c r="I487" s="70"/>
      <c r="J487" s="70"/>
      <c r="K487" s="70"/>
      <c r="L487" s="70"/>
      <c r="M487" s="70"/>
    </row>
    <row r="488" spans="1:26" s="68" customFormat="1" ht="27" customHeight="1">
      <c r="A488" s="35" t="s">
        <v>29</v>
      </c>
      <c r="B488" s="81"/>
      <c r="C488" s="35" t="s">
        <v>283</v>
      </c>
      <c r="D488" s="33"/>
      <c r="E488" s="33"/>
      <c r="F488" s="33"/>
      <c r="G488" s="33"/>
      <c r="H488" s="33"/>
      <c r="I488" s="70"/>
      <c r="J488" s="70"/>
      <c r="K488" s="70"/>
      <c r="L488" s="70"/>
      <c r="M488" s="70"/>
    </row>
    <row r="489" spans="1:26" ht="20.25">
      <c r="A489" s="32" t="s">
        <v>35</v>
      </c>
      <c r="B489" s="80"/>
      <c r="C489" s="32" t="s">
        <v>100</v>
      </c>
      <c r="D489" s="33"/>
      <c r="E489" s="33"/>
      <c r="F489" s="33"/>
      <c r="G489" s="33"/>
      <c r="H489" s="33"/>
    </row>
    <row r="490" spans="1:26" ht="20.25">
      <c r="A490" s="32" t="s">
        <v>36</v>
      </c>
      <c r="B490" s="80"/>
      <c r="C490" s="32" t="s">
        <v>24</v>
      </c>
      <c r="D490" s="33"/>
      <c r="E490" s="33"/>
      <c r="F490" s="33"/>
      <c r="G490" s="33"/>
      <c r="H490" s="33"/>
    </row>
    <row r="491" spans="1:26" ht="20.25">
      <c r="A491" s="32" t="s">
        <v>1</v>
      </c>
      <c r="B491" s="80"/>
      <c r="C491" s="32" t="s">
        <v>101</v>
      </c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20.25">
      <c r="A492" s="32" t="s">
        <v>2</v>
      </c>
      <c r="B492" s="80"/>
      <c r="C492" s="32" t="s">
        <v>26</v>
      </c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20.25">
      <c r="A493" s="32" t="s">
        <v>3</v>
      </c>
      <c r="B493" s="80"/>
      <c r="C493" s="32" t="s">
        <v>102</v>
      </c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21" thickBot="1">
      <c r="I494" s="33"/>
      <c r="J494" s="33"/>
      <c r="K494" s="33"/>
      <c r="L494" s="33"/>
      <c r="M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47.25">
      <c r="A495" s="37" t="s">
        <v>37</v>
      </c>
      <c r="B495" s="38" t="s">
        <v>38</v>
      </c>
      <c r="C495" s="38" t="s">
        <v>275</v>
      </c>
      <c r="D495" s="38" t="s">
        <v>39</v>
      </c>
      <c r="E495" s="38" t="s">
        <v>40</v>
      </c>
      <c r="F495" s="38" t="s">
        <v>80</v>
      </c>
      <c r="G495" s="38" t="s">
        <v>69</v>
      </c>
      <c r="H495" s="38" t="s">
        <v>103</v>
      </c>
      <c r="I495" s="33"/>
      <c r="J495" s="33"/>
      <c r="K495" s="33"/>
      <c r="L495" s="33"/>
      <c r="M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20.25">
      <c r="A496" s="40" t="s">
        <v>46</v>
      </c>
      <c r="B496" s="82" t="s">
        <v>47</v>
      </c>
      <c r="C496" s="40" t="s">
        <v>48</v>
      </c>
      <c r="D496" s="40" t="s">
        <v>49</v>
      </c>
      <c r="E496" s="40" t="s">
        <v>50</v>
      </c>
      <c r="F496" s="40" t="s">
        <v>51</v>
      </c>
      <c r="G496" s="40" t="s">
        <v>104</v>
      </c>
      <c r="H496" s="40" t="s">
        <v>52</v>
      </c>
      <c r="I496" s="33"/>
      <c r="J496" s="33"/>
      <c r="K496" s="33"/>
      <c r="L496" s="33"/>
      <c r="M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9" customHeight="1">
      <c r="A497" s="104">
        <v>1</v>
      </c>
      <c r="B497" s="105" t="s">
        <v>117</v>
      </c>
      <c r="C497" s="106" t="s">
        <v>178</v>
      </c>
      <c r="D497" s="106" t="s">
        <v>182</v>
      </c>
      <c r="E497" s="106"/>
      <c r="F497" s="106"/>
      <c r="G497" s="106"/>
      <c r="H497" s="66">
        <v>1</v>
      </c>
      <c r="I497" s="33"/>
      <c r="J497" s="33"/>
      <c r="K497" s="33"/>
      <c r="L497" s="33"/>
      <c r="M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9" customHeight="1">
      <c r="A498" s="64">
        <v>2</v>
      </c>
      <c r="B498" s="83" t="s">
        <v>251</v>
      </c>
      <c r="C498" s="65" t="s">
        <v>180</v>
      </c>
      <c r="D498" s="65" t="s">
        <v>182</v>
      </c>
      <c r="E498" s="65"/>
      <c r="F498" s="65"/>
      <c r="G498" s="65"/>
      <c r="H498" s="72">
        <v>2</v>
      </c>
      <c r="I498" s="33"/>
      <c r="J498" s="33"/>
      <c r="K498" s="33"/>
      <c r="L498" s="33"/>
      <c r="M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39" customHeight="1">
      <c r="A499" s="104">
        <v>3</v>
      </c>
      <c r="B499" s="83" t="s">
        <v>115</v>
      </c>
      <c r="C499" s="65" t="s">
        <v>180</v>
      </c>
      <c r="D499" s="65" t="s">
        <v>182</v>
      </c>
      <c r="E499" s="65"/>
      <c r="F499" s="65"/>
      <c r="G499" s="65"/>
      <c r="H499" s="66">
        <v>3</v>
      </c>
      <c r="I499" s="33"/>
      <c r="J499" s="33"/>
      <c r="K499" s="33"/>
      <c r="L499" s="33"/>
      <c r="M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39" customHeight="1">
      <c r="A500" s="64">
        <v>4</v>
      </c>
      <c r="B500" s="105" t="s">
        <v>378</v>
      </c>
      <c r="C500" s="106" t="s">
        <v>181</v>
      </c>
      <c r="D500" s="106" t="s">
        <v>182</v>
      </c>
      <c r="E500" s="106"/>
      <c r="F500" s="106"/>
      <c r="G500" s="106"/>
      <c r="H500" s="72">
        <v>4</v>
      </c>
      <c r="I500" s="33"/>
      <c r="J500" s="33"/>
      <c r="K500" s="33"/>
      <c r="L500" s="33"/>
      <c r="M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39" customHeight="1">
      <c r="A501" s="104">
        <v>5</v>
      </c>
      <c r="B501" s="83" t="s">
        <v>269</v>
      </c>
      <c r="C501" s="65" t="s">
        <v>177</v>
      </c>
      <c r="D501" s="65" t="s">
        <v>182</v>
      </c>
      <c r="E501" s="65"/>
      <c r="F501" s="65"/>
      <c r="G501" s="65"/>
      <c r="H501" s="66">
        <v>5</v>
      </c>
      <c r="I501" s="33"/>
      <c r="J501" s="33"/>
      <c r="K501" s="33"/>
      <c r="L501" s="33"/>
      <c r="M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39" customHeight="1">
      <c r="A502" s="64">
        <v>6</v>
      </c>
      <c r="B502" s="83" t="s">
        <v>272</v>
      </c>
      <c r="C502" s="65" t="s">
        <v>177</v>
      </c>
      <c r="D502" s="65" t="s">
        <v>182</v>
      </c>
      <c r="E502" s="65"/>
      <c r="F502" s="65"/>
      <c r="G502" s="65"/>
      <c r="H502" s="72">
        <v>6</v>
      </c>
      <c r="I502" s="33"/>
      <c r="J502" s="33"/>
      <c r="K502" s="33"/>
      <c r="L502" s="33"/>
      <c r="M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39" customHeight="1">
      <c r="A503" s="104">
        <v>7</v>
      </c>
      <c r="B503" s="90" t="s">
        <v>135</v>
      </c>
      <c r="C503" s="65" t="s">
        <v>177</v>
      </c>
      <c r="D503" s="65" t="s">
        <v>182</v>
      </c>
      <c r="E503" s="69"/>
      <c r="F503" s="69"/>
      <c r="G503" s="69"/>
      <c r="H503" s="66">
        <v>7</v>
      </c>
      <c r="I503" s="33"/>
      <c r="J503" s="33"/>
      <c r="K503" s="33"/>
      <c r="L503" s="33"/>
      <c r="M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39" customHeight="1">
      <c r="A504" s="64">
        <v>8</v>
      </c>
      <c r="B504" s="90" t="s">
        <v>273</v>
      </c>
      <c r="C504" s="65" t="s">
        <v>177</v>
      </c>
      <c r="D504" s="65" t="s">
        <v>182</v>
      </c>
      <c r="E504" s="69"/>
      <c r="F504" s="69"/>
      <c r="G504" s="69"/>
      <c r="H504" s="72">
        <v>8</v>
      </c>
      <c r="I504" s="33"/>
      <c r="J504" s="33"/>
      <c r="K504" s="33"/>
      <c r="L504" s="33"/>
      <c r="M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39" customHeight="1">
      <c r="A505" s="104">
        <v>9</v>
      </c>
      <c r="B505" s="90" t="s">
        <v>270</v>
      </c>
      <c r="C505" s="65" t="s">
        <v>177</v>
      </c>
      <c r="D505" s="65" t="s">
        <v>182</v>
      </c>
      <c r="E505" s="69"/>
      <c r="F505" s="69"/>
      <c r="G505" s="69"/>
      <c r="H505" s="66">
        <v>9</v>
      </c>
      <c r="I505" s="33"/>
      <c r="J505" s="33"/>
      <c r="K505" s="33"/>
      <c r="L505" s="33"/>
      <c r="M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39" customHeight="1">
      <c r="A506" s="64">
        <v>10</v>
      </c>
      <c r="B506" s="90" t="s">
        <v>271</v>
      </c>
      <c r="C506" s="65" t="s">
        <v>177</v>
      </c>
      <c r="D506" s="65" t="s">
        <v>182</v>
      </c>
      <c r="E506" s="69"/>
      <c r="F506" s="69"/>
      <c r="G506" s="69"/>
      <c r="H506" s="72">
        <v>10</v>
      </c>
      <c r="I506" s="33"/>
      <c r="J506" s="33"/>
      <c r="K506" s="33"/>
      <c r="L506" s="33"/>
      <c r="M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9" customHeight="1">
      <c r="A507" s="104">
        <v>11</v>
      </c>
      <c r="B507" s="90" t="s">
        <v>278</v>
      </c>
      <c r="C507" s="65" t="s">
        <v>177</v>
      </c>
      <c r="D507" s="65" t="s">
        <v>182</v>
      </c>
      <c r="E507" s="69"/>
      <c r="F507" s="69"/>
      <c r="G507" s="69"/>
      <c r="H507" s="66">
        <v>11</v>
      </c>
      <c r="I507" s="33"/>
      <c r="J507" s="33"/>
      <c r="K507" s="33"/>
      <c r="L507" s="33"/>
      <c r="M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9" customHeight="1">
      <c r="A508" s="64">
        <v>12</v>
      </c>
      <c r="B508" s="90" t="s">
        <v>212</v>
      </c>
      <c r="C508" s="65" t="s">
        <v>177</v>
      </c>
      <c r="D508" s="65" t="s">
        <v>182</v>
      </c>
      <c r="E508" s="69"/>
      <c r="F508" s="69"/>
      <c r="G508" s="69"/>
      <c r="H508" s="72">
        <v>12</v>
      </c>
      <c r="I508" s="33"/>
      <c r="J508" s="33"/>
      <c r="K508" s="33"/>
      <c r="L508" s="33"/>
      <c r="M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9" customHeight="1">
      <c r="A509" s="104">
        <v>13</v>
      </c>
      <c r="B509" s="90" t="s">
        <v>347</v>
      </c>
      <c r="C509" s="65" t="s">
        <v>177</v>
      </c>
      <c r="D509" s="65" t="s">
        <v>182</v>
      </c>
      <c r="E509" s="69"/>
      <c r="F509" s="69"/>
      <c r="G509" s="69"/>
      <c r="H509" s="66">
        <v>13</v>
      </c>
      <c r="I509" s="33"/>
      <c r="J509" s="33"/>
      <c r="K509" s="33"/>
      <c r="L509" s="33"/>
      <c r="M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9" customHeight="1">
      <c r="A510" s="64">
        <v>14</v>
      </c>
      <c r="B510" s="90" t="s">
        <v>348</v>
      </c>
      <c r="C510" s="65" t="s">
        <v>177</v>
      </c>
      <c r="D510" s="65" t="s">
        <v>182</v>
      </c>
      <c r="E510" s="69"/>
      <c r="F510" s="69"/>
      <c r="G510" s="69"/>
      <c r="H510" s="72">
        <v>14</v>
      </c>
      <c r="I510" s="33"/>
      <c r="J510" s="33"/>
      <c r="K510" s="33"/>
      <c r="L510" s="33"/>
      <c r="M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9" customHeight="1">
      <c r="A511" s="104">
        <v>15</v>
      </c>
      <c r="B511" s="105" t="s">
        <v>349</v>
      </c>
      <c r="C511" s="106" t="s">
        <v>177</v>
      </c>
      <c r="D511" s="106" t="s">
        <v>182</v>
      </c>
      <c r="E511" s="107"/>
      <c r="F511" s="107"/>
      <c r="G511" s="107"/>
      <c r="H511" s="66">
        <v>15</v>
      </c>
      <c r="I511" s="33"/>
      <c r="J511" s="33"/>
      <c r="K511" s="33"/>
      <c r="L511" s="33"/>
      <c r="M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9" customHeight="1">
      <c r="A512" s="64">
        <v>16</v>
      </c>
      <c r="B512" s="90" t="s">
        <v>220</v>
      </c>
      <c r="C512" s="65" t="s">
        <v>177</v>
      </c>
      <c r="D512" s="65" t="s">
        <v>182</v>
      </c>
      <c r="E512" s="69"/>
      <c r="F512" s="69"/>
      <c r="G512" s="69"/>
      <c r="H512" s="72">
        <v>16</v>
      </c>
      <c r="I512" s="33"/>
      <c r="J512" s="33"/>
      <c r="K512" s="33"/>
      <c r="L512" s="33"/>
      <c r="M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39" customHeight="1">
      <c r="A513" s="104">
        <v>17</v>
      </c>
      <c r="B513" s="90" t="s">
        <v>277</v>
      </c>
      <c r="C513" s="65" t="s">
        <v>177</v>
      </c>
      <c r="D513" s="65" t="s">
        <v>182</v>
      </c>
      <c r="E513" s="69"/>
      <c r="F513" s="69"/>
      <c r="G513" s="69"/>
      <c r="H513" s="66">
        <v>17</v>
      </c>
      <c r="I513" s="33"/>
      <c r="J513" s="33"/>
      <c r="K513" s="33"/>
      <c r="L513" s="33"/>
      <c r="M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39" customHeight="1">
      <c r="A514" s="64">
        <v>18</v>
      </c>
      <c r="B514" s="90" t="s">
        <v>279</v>
      </c>
      <c r="C514" s="65" t="s">
        <v>177</v>
      </c>
      <c r="D514" s="65" t="s">
        <v>182</v>
      </c>
      <c r="E514" s="69"/>
      <c r="F514" s="69"/>
      <c r="G514" s="69"/>
      <c r="H514" s="72">
        <v>18</v>
      </c>
      <c r="I514" s="33"/>
      <c r="J514" s="33"/>
      <c r="K514" s="33"/>
      <c r="L514" s="33"/>
      <c r="M514" s="33"/>
      <c r="N514" s="33"/>
      <c r="O514" s="33"/>
      <c r="P514" s="33"/>
      <c r="Q514" s="33"/>
      <c r="R514" s="33"/>
    </row>
    <row r="515" spans="1:26" ht="39" customHeight="1">
      <c r="A515" s="104">
        <v>19</v>
      </c>
      <c r="B515" s="90" t="s">
        <v>280</v>
      </c>
      <c r="C515" s="65" t="s">
        <v>177</v>
      </c>
      <c r="D515" s="65" t="s">
        <v>182</v>
      </c>
      <c r="E515" s="69"/>
      <c r="F515" s="69"/>
      <c r="G515" s="69"/>
      <c r="H515" s="66">
        <v>19</v>
      </c>
    </row>
    <row r="516" spans="1:26" ht="39" customHeight="1">
      <c r="A516" s="64">
        <v>20</v>
      </c>
      <c r="B516" s="90" t="s">
        <v>350</v>
      </c>
      <c r="C516" s="65" t="s">
        <v>177</v>
      </c>
      <c r="D516" s="65" t="s">
        <v>182</v>
      </c>
      <c r="E516" s="69"/>
      <c r="F516" s="69"/>
      <c r="G516" s="69"/>
      <c r="H516" s="72">
        <v>20</v>
      </c>
    </row>
    <row r="517" spans="1:26" ht="27.75" customHeight="1">
      <c r="A517" s="104"/>
      <c r="B517" s="105"/>
      <c r="C517" s="106"/>
      <c r="D517" s="106"/>
      <c r="E517" s="107"/>
      <c r="F517" s="107"/>
      <c r="G517" s="107"/>
      <c r="H517" s="108"/>
      <c r="I517" s="101"/>
      <c r="J517" s="101"/>
      <c r="K517" s="101"/>
      <c r="L517" s="101"/>
      <c r="M517" s="101"/>
      <c r="N517" s="30"/>
      <c r="O517" s="30"/>
      <c r="P517" s="30"/>
    </row>
    <row r="518" spans="1:26" ht="27.75" customHeight="1">
      <c r="I518" s="33"/>
      <c r="J518" s="33"/>
      <c r="K518" s="33"/>
      <c r="L518" s="33"/>
      <c r="M518" s="33"/>
      <c r="N518" s="33" t="s">
        <v>105</v>
      </c>
      <c r="O518" s="33"/>
      <c r="P518" s="33"/>
    </row>
    <row r="519" spans="1:26" ht="27.75" customHeight="1">
      <c r="I519" s="33"/>
      <c r="J519" s="33"/>
      <c r="K519" s="33"/>
      <c r="L519" s="33"/>
      <c r="M519" s="33"/>
      <c r="N519" s="33"/>
      <c r="O519" s="33"/>
      <c r="P519" s="33"/>
    </row>
    <row r="520" spans="1:26" ht="27.75" customHeight="1">
      <c r="A520" s="33"/>
      <c r="B520" s="80"/>
      <c r="C520" s="32"/>
      <c r="D520" s="33"/>
      <c r="E520" s="33"/>
      <c r="F520" s="33" t="s">
        <v>59</v>
      </c>
      <c r="G520" s="33"/>
      <c r="H520" s="33"/>
      <c r="I520" s="33"/>
      <c r="J520" s="33"/>
      <c r="K520" s="33"/>
      <c r="L520" s="33"/>
      <c r="M520" s="33"/>
    </row>
    <row r="521" spans="1:26" ht="27.75" customHeight="1">
      <c r="A521" s="33"/>
      <c r="B521" s="80" t="s">
        <v>32</v>
      </c>
      <c r="C521" s="32"/>
      <c r="D521" s="33"/>
      <c r="E521" s="33"/>
      <c r="F521" s="33" t="s">
        <v>33</v>
      </c>
      <c r="G521" s="33"/>
      <c r="H521" s="33"/>
      <c r="I521" s="33"/>
      <c r="J521" s="33"/>
      <c r="K521" s="33"/>
      <c r="L521" s="33"/>
      <c r="M521" s="33"/>
    </row>
    <row r="522" spans="1:26" ht="27.75" customHeight="1">
      <c r="A522" s="33"/>
      <c r="B522" s="32" t="s">
        <v>19</v>
      </c>
      <c r="C522" s="32"/>
      <c r="D522" s="33"/>
      <c r="E522" s="33"/>
      <c r="F522" s="33" t="s">
        <v>60</v>
      </c>
      <c r="G522" s="33"/>
      <c r="H522" s="33"/>
      <c r="I522" s="33"/>
      <c r="J522" s="33"/>
      <c r="K522" s="33"/>
      <c r="L522" s="33"/>
      <c r="M522" s="33"/>
    </row>
    <row r="523" spans="1:26" ht="27.75" customHeight="1">
      <c r="A523" s="33"/>
      <c r="B523" s="80"/>
      <c r="C523" s="32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26" ht="27.75" customHeight="1">
      <c r="A524" s="33"/>
      <c r="B524" s="80"/>
      <c r="C524" s="32"/>
      <c r="D524" s="33"/>
      <c r="E524" s="33"/>
      <c r="F524" s="33"/>
      <c r="G524" s="33"/>
      <c r="H524" s="33"/>
      <c r="I524" s="33"/>
      <c r="J524" s="33"/>
      <c r="K524" s="33"/>
      <c r="L524" s="33"/>
      <c r="M524" s="33"/>
    </row>
    <row r="525" spans="1:26" ht="27.75" customHeight="1">
      <c r="A525" s="33"/>
      <c r="B525" s="32" t="s">
        <v>20</v>
      </c>
      <c r="C525" s="32"/>
      <c r="D525" s="33"/>
      <c r="E525" s="33"/>
      <c r="F525" s="33" t="s">
        <v>23</v>
      </c>
      <c r="G525" s="33"/>
      <c r="H525" s="33"/>
      <c r="I525" s="33"/>
      <c r="J525" s="33"/>
      <c r="K525" s="33"/>
      <c r="L525" s="33"/>
      <c r="M525" s="33"/>
    </row>
    <row r="526" spans="1:26" ht="27.75" customHeight="1"/>
    <row r="527" spans="1:26" s="39" customFormat="1" ht="27.75" customHeight="1">
      <c r="A527" s="31"/>
      <c r="B527" s="86"/>
      <c r="C527" s="57"/>
      <c r="D527" s="31"/>
      <c r="E527" s="31"/>
      <c r="F527" s="31"/>
      <c r="G527" s="31"/>
      <c r="H527" s="31"/>
      <c r="I527" s="51"/>
      <c r="J527" s="51"/>
      <c r="K527" s="51"/>
      <c r="L527" s="51"/>
      <c r="M527" s="51"/>
    </row>
    <row r="528" spans="1:26" s="41" customFormat="1" ht="27.75" customHeight="1">
      <c r="A528" s="31"/>
      <c r="B528" s="86"/>
      <c r="C528" s="57"/>
      <c r="D528" s="31"/>
      <c r="E528" s="31"/>
      <c r="F528" s="31"/>
      <c r="G528" s="31"/>
      <c r="H528" s="31"/>
      <c r="I528" s="52"/>
      <c r="J528" s="52"/>
      <c r="K528" s="52"/>
      <c r="L528" s="52"/>
      <c r="M528" s="52"/>
      <c r="O528" s="41" t="s">
        <v>105</v>
      </c>
    </row>
    <row r="529" spans="1:13" s="68" customFormat="1" ht="27.75" customHeight="1">
      <c r="A529" s="31"/>
      <c r="B529" s="86"/>
      <c r="C529" s="57"/>
      <c r="D529" s="31"/>
      <c r="E529" s="31"/>
      <c r="F529" s="31"/>
      <c r="G529" s="31"/>
      <c r="H529" s="31"/>
      <c r="I529" s="67"/>
      <c r="J529" s="67"/>
      <c r="K529" s="67"/>
      <c r="L529" s="67"/>
      <c r="M529" s="67"/>
    </row>
    <row r="530" spans="1:13" s="68" customFormat="1" ht="27.75" customHeight="1">
      <c r="A530" s="31"/>
      <c r="B530" s="86"/>
      <c r="C530" s="57"/>
      <c r="D530" s="31"/>
      <c r="E530" s="31"/>
      <c r="F530" s="31"/>
      <c r="G530" s="31"/>
      <c r="H530" s="31"/>
      <c r="I530" s="67"/>
      <c r="J530" s="67"/>
      <c r="K530" s="67"/>
      <c r="L530" s="67"/>
      <c r="M530" s="67"/>
    </row>
    <row r="531" spans="1:13" s="68" customFormat="1" ht="27.75" customHeight="1">
      <c r="A531" s="31"/>
      <c r="B531" s="86"/>
      <c r="C531" s="57"/>
      <c r="D531" s="31"/>
      <c r="E531" s="31"/>
      <c r="F531" s="31"/>
      <c r="G531" s="31"/>
      <c r="H531" s="31"/>
      <c r="I531" s="67"/>
      <c r="J531" s="67"/>
      <c r="K531" s="67"/>
      <c r="L531" s="67"/>
      <c r="M531" s="67"/>
    </row>
    <row r="532" spans="1:13" s="68" customFormat="1" ht="27.75" customHeight="1">
      <c r="A532" s="31"/>
      <c r="B532" s="86"/>
      <c r="C532" s="57"/>
      <c r="D532" s="31"/>
      <c r="E532" s="31"/>
      <c r="F532" s="31"/>
      <c r="G532" s="31"/>
      <c r="H532" s="31"/>
      <c r="I532" s="67"/>
      <c r="J532" s="67"/>
      <c r="K532" s="67"/>
      <c r="L532" s="67"/>
      <c r="M532" s="67"/>
    </row>
    <row r="533" spans="1:13" s="68" customFormat="1" ht="27.75" customHeight="1">
      <c r="A533" s="31"/>
      <c r="B533" s="86"/>
      <c r="C533" s="57"/>
      <c r="D533" s="31"/>
      <c r="E533" s="31"/>
      <c r="F533" s="31"/>
      <c r="G533" s="31"/>
      <c r="H533" s="31"/>
      <c r="I533" s="67"/>
      <c r="J533" s="67"/>
      <c r="K533" s="67"/>
      <c r="L533" s="67"/>
      <c r="M533" s="67"/>
    </row>
    <row r="534" spans="1:13" s="68" customFormat="1" ht="27.75" customHeight="1">
      <c r="A534" s="31"/>
      <c r="B534" s="86"/>
      <c r="C534" s="57"/>
      <c r="D534" s="31"/>
      <c r="E534" s="31"/>
      <c r="F534" s="31"/>
      <c r="G534" s="31"/>
      <c r="H534" s="31"/>
      <c r="I534" s="67"/>
      <c r="J534" s="67"/>
      <c r="K534" s="67"/>
      <c r="L534" s="67"/>
      <c r="M534" s="67"/>
    </row>
    <row r="535" spans="1:13" s="68" customFormat="1" ht="27.75" customHeight="1">
      <c r="A535" s="31"/>
      <c r="B535" s="86"/>
      <c r="C535" s="57"/>
      <c r="D535" s="31"/>
      <c r="E535" s="31"/>
      <c r="F535" s="31"/>
      <c r="G535" s="31"/>
      <c r="H535" s="31"/>
      <c r="I535" s="67"/>
      <c r="J535" s="67"/>
      <c r="K535" s="67"/>
      <c r="L535" s="67"/>
      <c r="M535" s="67"/>
    </row>
    <row r="536" spans="1:13" s="68" customFormat="1" ht="27.75" customHeight="1">
      <c r="A536" s="31"/>
      <c r="B536" s="86"/>
      <c r="C536" s="57"/>
      <c r="D536" s="31"/>
      <c r="E536" s="31"/>
      <c r="F536" s="31"/>
      <c r="G536" s="31"/>
      <c r="H536" s="31"/>
      <c r="I536" s="70"/>
      <c r="J536" s="70"/>
      <c r="K536" s="70"/>
      <c r="L536" s="70"/>
      <c r="M536" s="70"/>
    </row>
    <row r="537" spans="1:13" s="68" customFormat="1" ht="27" customHeight="1">
      <c r="A537" s="31"/>
      <c r="B537" s="86"/>
      <c r="C537" s="57"/>
      <c r="D537" s="31"/>
      <c r="E537" s="31"/>
      <c r="F537" s="31"/>
      <c r="G537" s="31"/>
      <c r="H537" s="31"/>
      <c r="I537" s="70"/>
      <c r="J537" s="70"/>
      <c r="K537" s="70"/>
      <c r="L537" s="70"/>
      <c r="M537" s="70"/>
    </row>
    <row r="538" spans="1:13" s="68" customFormat="1" ht="27" customHeight="1">
      <c r="A538" s="31"/>
      <c r="B538" s="86"/>
      <c r="C538" s="57"/>
      <c r="D538" s="31"/>
      <c r="E538" s="31"/>
      <c r="F538" s="31"/>
      <c r="G538" s="31"/>
      <c r="H538" s="31"/>
      <c r="I538" s="70"/>
      <c r="J538" s="70"/>
      <c r="K538" s="70"/>
      <c r="L538" s="70"/>
      <c r="M538" s="70"/>
    </row>
    <row r="539" spans="1:13" s="68" customFormat="1" ht="27" customHeight="1">
      <c r="A539" s="31"/>
      <c r="B539" s="86"/>
      <c r="C539" s="57"/>
      <c r="D539" s="31"/>
      <c r="E539" s="31"/>
      <c r="F539" s="31"/>
      <c r="G539" s="31"/>
      <c r="H539" s="31"/>
      <c r="I539" s="70"/>
      <c r="J539" s="70"/>
      <c r="K539" s="70"/>
      <c r="L539" s="70"/>
      <c r="M539" s="70"/>
    </row>
    <row r="540" spans="1:13" s="68" customFormat="1" ht="27" customHeight="1">
      <c r="A540" s="31"/>
      <c r="B540" s="86"/>
      <c r="C540" s="57"/>
      <c r="D540" s="31"/>
      <c r="E540" s="31"/>
      <c r="F540" s="31"/>
      <c r="G540" s="31"/>
      <c r="H540" s="31"/>
      <c r="I540" s="70"/>
      <c r="J540" s="70"/>
      <c r="K540" s="70"/>
      <c r="L540" s="70"/>
      <c r="M540" s="70"/>
    </row>
    <row r="541" spans="1:13" s="68" customFormat="1" ht="36.75" customHeight="1">
      <c r="A541" s="31"/>
      <c r="B541" s="86"/>
      <c r="C541" s="57"/>
      <c r="D541" s="31"/>
      <c r="E541" s="31"/>
      <c r="F541" s="31"/>
      <c r="G541" s="31"/>
      <c r="H541" s="31"/>
      <c r="I541" s="70"/>
      <c r="J541" s="70"/>
      <c r="K541" s="70"/>
      <c r="L541" s="70"/>
      <c r="M541" s="70"/>
    </row>
    <row r="542" spans="1:13" s="68" customFormat="1" ht="27" customHeight="1">
      <c r="A542" s="31"/>
      <c r="B542" s="86"/>
      <c r="C542" s="57"/>
      <c r="D542" s="31"/>
      <c r="E542" s="31"/>
      <c r="F542" s="31"/>
      <c r="G542" s="31"/>
      <c r="H542" s="31"/>
      <c r="I542" s="70"/>
      <c r="J542" s="70"/>
      <c r="K542" s="70"/>
      <c r="L542" s="70"/>
      <c r="M542" s="70"/>
    </row>
    <row r="543" spans="1:13" s="68" customFormat="1" ht="27" customHeight="1">
      <c r="A543" s="31"/>
      <c r="B543" s="86"/>
      <c r="C543" s="57"/>
      <c r="D543" s="31"/>
      <c r="E543" s="31"/>
      <c r="F543" s="31"/>
      <c r="G543" s="31"/>
      <c r="H543" s="31"/>
      <c r="I543" s="70"/>
      <c r="J543" s="70"/>
      <c r="K543" s="70"/>
      <c r="L543" s="70"/>
      <c r="M543" s="70"/>
    </row>
    <row r="544" spans="1:13" s="110" customFormat="1" ht="27" customHeight="1">
      <c r="A544" s="31"/>
      <c r="B544" s="86"/>
      <c r="C544" s="57"/>
      <c r="D544" s="31"/>
      <c r="E544" s="31"/>
      <c r="F544" s="31"/>
      <c r="G544" s="31"/>
      <c r="H544" s="31"/>
      <c r="I544" s="109"/>
      <c r="J544" s="109"/>
      <c r="K544" s="109"/>
      <c r="L544" s="109"/>
      <c r="M544" s="109"/>
    </row>
    <row r="545" spans="1:26" s="68" customFormat="1" ht="39" customHeight="1">
      <c r="A545" s="31"/>
      <c r="B545" s="86"/>
      <c r="C545" s="57"/>
      <c r="D545" s="31"/>
      <c r="E545" s="31"/>
      <c r="F545" s="31"/>
      <c r="G545" s="31"/>
      <c r="H545" s="31"/>
      <c r="I545" s="70"/>
      <c r="J545" s="70"/>
      <c r="K545" s="70"/>
      <c r="L545" s="70"/>
      <c r="M545" s="70"/>
    </row>
    <row r="546" spans="1:26" s="68" customFormat="1">
      <c r="A546" s="31"/>
      <c r="B546" s="86"/>
      <c r="C546" s="57"/>
      <c r="D546" s="31"/>
      <c r="E546" s="31"/>
      <c r="F546" s="31"/>
      <c r="G546" s="31"/>
      <c r="H546" s="31"/>
      <c r="I546" s="70"/>
      <c r="J546" s="70"/>
      <c r="K546" s="70"/>
      <c r="L546" s="70"/>
      <c r="M546" s="70"/>
    </row>
    <row r="547" spans="1:26" s="68" customFormat="1" ht="27" customHeight="1">
      <c r="A547" s="31"/>
      <c r="B547" s="86"/>
      <c r="C547" s="57"/>
      <c r="D547" s="31"/>
      <c r="E547" s="31"/>
      <c r="F547" s="31"/>
      <c r="G547" s="31"/>
      <c r="H547" s="31"/>
      <c r="I547" s="70"/>
      <c r="J547" s="70"/>
      <c r="K547" s="70"/>
      <c r="L547" s="70"/>
      <c r="M547" s="70"/>
    </row>
    <row r="548" spans="1:26" s="68" customFormat="1" ht="27" customHeight="1">
      <c r="A548" s="31"/>
      <c r="B548" s="86"/>
      <c r="C548" s="57"/>
      <c r="D548" s="31"/>
      <c r="E548" s="31"/>
      <c r="F548" s="31"/>
      <c r="G548" s="31"/>
      <c r="H548" s="31"/>
      <c r="I548" s="70"/>
      <c r="J548" s="70"/>
      <c r="K548" s="70"/>
      <c r="L548" s="70"/>
      <c r="M548" s="70"/>
    </row>
    <row r="549" spans="1:26" s="68" customFormat="1" ht="27" customHeight="1">
      <c r="A549" s="31"/>
      <c r="B549" s="86"/>
      <c r="C549" s="57"/>
      <c r="D549" s="31"/>
      <c r="E549" s="31"/>
      <c r="F549" s="31"/>
      <c r="G549" s="31"/>
      <c r="H549" s="31"/>
      <c r="I549" s="70"/>
      <c r="J549" s="70"/>
      <c r="K549" s="70"/>
      <c r="L549" s="70"/>
      <c r="M549" s="70"/>
    </row>
    <row r="550" spans="1:26" s="110" customFormat="1" ht="27" customHeight="1">
      <c r="A550" s="31"/>
      <c r="B550" s="86"/>
      <c r="C550" s="57"/>
      <c r="D550" s="31"/>
      <c r="E550" s="31"/>
      <c r="F550" s="31"/>
      <c r="G550" s="31"/>
      <c r="H550" s="31"/>
      <c r="I550" s="109"/>
      <c r="J550" s="109"/>
      <c r="K550" s="109"/>
      <c r="L550" s="109"/>
      <c r="M550" s="109"/>
    </row>
    <row r="553" spans="1:26" ht="20.25">
      <c r="I553" s="33"/>
      <c r="J553" s="33"/>
      <c r="K553" s="33"/>
      <c r="L553" s="33"/>
      <c r="M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20.25">
      <c r="I554" s="33"/>
      <c r="J554" s="33"/>
      <c r="K554" s="33"/>
      <c r="L554" s="33"/>
      <c r="M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20.25">
      <c r="I555" s="33"/>
      <c r="J555" s="33"/>
      <c r="K555" s="33"/>
      <c r="L555" s="33"/>
      <c r="M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20.25">
      <c r="I556" s="33"/>
      <c r="J556" s="33"/>
      <c r="K556" s="33"/>
      <c r="L556" s="33"/>
      <c r="M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20.25">
      <c r="I557" s="33"/>
      <c r="J557" s="33"/>
      <c r="K557" s="33"/>
      <c r="L557" s="33"/>
      <c r="M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20.25">
      <c r="I558" s="33"/>
      <c r="J558" s="33"/>
      <c r="K558" s="33"/>
      <c r="L558" s="33"/>
      <c r="M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20.25">
      <c r="I559" s="33"/>
      <c r="J559" s="33"/>
      <c r="K559" s="33"/>
      <c r="L559" s="33"/>
      <c r="M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20.25">
      <c r="I560" s="33"/>
      <c r="J560" s="33"/>
      <c r="K560" s="33"/>
      <c r="L560" s="33"/>
      <c r="M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9:26" ht="20.25">
      <c r="I561" s="33"/>
      <c r="J561" s="33"/>
      <c r="K561" s="33"/>
      <c r="L561" s="33"/>
      <c r="M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9:26" ht="20.25">
      <c r="I562" s="33"/>
      <c r="J562" s="33"/>
      <c r="K562" s="33"/>
      <c r="L562" s="33"/>
      <c r="M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9:26" ht="20.25">
      <c r="I563" s="33"/>
      <c r="J563" s="33"/>
      <c r="K563" s="33"/>
      <c r="L563" s="33"/>
      <c r="M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9:26" ht="20.25">
      <c r="I564" s="33"/>
      <c r="J564" s="33"/>
      <c r="K564" s="33"/>
      <c r="L564" s="33"/>
      <c r="M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9:26" ht="20.25">
      <c r="I565" s="33"/>
      <c r="J565" s="33"/>
      <c r="K565" s="33"/>
      <c r="L565" s="33"/>
      <c r="M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9:26" ht="20.25">
      <c r="I566" s="33"/>
      <c r="J566" s="33"/>
      <c r="K566" s="33"/>
      <c r="L566" s="33"/>
      <c r="M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9:26" ht="20.25">
      <c r="I567" s="33"/>
      <c r="J567" s="33"/>
      <c r="K567" s="33"/>
      <c r="L567" s="33"/>
      <c r="M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9:26" ht="20.25">
      <c r="I568" s="33"/>
      <c r="J568" s="33"/>
      <c r="K568" s="33"/>
      <c r="L568" s="33"/>
      <c r="M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9:26" ht="20.25">
      <c r="I569" s="33"/>
      <c r="J569" s="33"/>
      <c r="K569" s="33"/>
      <c r="L569" s="33"/>
      <c r="M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9:26" ht="20.25">
      <c r="I570" s="33"/>
      <c r="J570" s="33"/>
      <c r="K570" s="33"/>
      <c r="L570" s="33"/>
      <c r="M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9:26" ht="20.25">
      <c r="I571" s="33"/>
      <c r="J571" s="33"/>
      <c r="K571" s="33"/>
      <c r="L571" s="33"/>
      <c r="M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9:26" ht="20.25">
      <c r="I572" s="33"/>
      <c r="J572" s="33"/>
      <c r="K572" s="33"/>
      <c r="L572" s="33"/>
      <c r="M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9:26" ht="20.25">
      <c r="I573" s="33"/>
      <c r="J573" s="33"/>
      <c r="K573" s="33"/>
      <c r="L573" s="33"/>
      <c r="M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9:26" ht="20.25">
      <c r="I574" s="33"/>
      <c r="J574" s="33"/>
      <c r="K574" s="33"/>
      <c r="L574" s="33"/>
      <c r="M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9:26" ht="20.25">
      <c r="I575" s="33"/>
      <c r="J575" s="33"/>
      <c r="K575" s="33"/>
      <c r="L575" s="33"/>
      <c r="M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9:26" ht="20.25">
      <c r="I576" s="33"/>
      <c r="J576" s="33"/>
      <c r="K576" s="33"/>
      <c r="L576" s="33"/>
      <c r="M576" s="33"/>
      <c r="N576" s="33"/>
      <c r="O576" s="33"/>
      <c r="P576" s="33"/>
      <c r="Q576" s="33"/>
      <c r="R576" s="33"/>
    </row>
    <row r="579" spans="1:16" ht="20.25">
      <c r="I579" s="101"/>
      <c r="J579" s="101"/>
      <c r="K579" s="101"/>
      <c r="L579" s="101"/>
      <c r="M579" s="101"/>
      <c r="N579" s="30"/>
      <c r="O579" s="30"/>
      <c r="P579" s="30"/>
    </row>
    <row r="580" spans="1:16" ht="20.25">
      <c r="I580" s="33"/>
      <c r="J580" s="33"/>
      <c r="K580" s="33"/>
      <c r="L580" s="33"/>
      <c r="M580" s="33"/>
      <c r="N580" s="33" t="s">
        <v>105</v>
      </c>
      <c r="O580" s="33"/>
      <c r="P580" s="33"/>
    </row>
    <row r="581" spans="1:16" ht="20.25">
      <c r="I581" s="33"/>
      <c r="J581" s="33"/>
      <c r="K581" s="33"/>
      <c r="L581" s="33"/>
      <c r="M581" s="33"/>
      <c r="N581" s="33"/>
      <c r="O581" s="33"/>
      <c r="P581" s="33"/>
    </row>
    <row r="582" spans="1:16" ht="20.25">
      <c r="I582" s="33"/>
      <c r="J582" s="33"/>
      <c r="K582" s="33"/>
      <c r="L582" s="33"/>
      <c r="M582" s="33"/>
    </row>
    <row r="583" spans="1:16" ht="20.25">
      <c r="I583" s="33"/>
      <c r="J583" s="33"/>
      <c r="K583" s="33"/>
      <c r="L583" s="33"/>
      <c r="M583" s="33"/>
    </row>
    <row r="584" spans="1:16" ht="20.25">
      <c r="I584" s="33"/>
      <c r="J584" s="33"/>
      <c r="K584" s="33"/>
      <c r="L584" s="33"/>
      <c r="M584" s="33"/>
    </row>
    <row r="585" spans="1:16" ht="20.25">
      <c r="I585" s="33"/>
      <c r="J585" s="33"/>
      <c r="K585" s="33"/>
      <c r="L585" s="33"/>
      <c r="M585" s="33"/>
    </row>
    <row r="586" spans="1:16" ht="20.25">
      <c r="I586" s="33"/>
      <c r="J586" s="33"/>
      <c r="K586" s="33"/>
      <c r="L586" s="33"/>
      <c r="M586" s="33"/>
    </row>
    <row r="587" spans="1:16" ht="20.25">
      <c r="I587" s="33"/>
      <c r="J587" s="33"/>
      <c r="K587" s="33"/>
      <c r="L587" s="33"/>
      <c r="M587" s="33"/>
    </row>
    <row r="589" spans="1:16" s="39" customFormat="1" ht="86.25" customHeight="1">
      <c r="A589" s="31"/>
      <c r="B589" s="86"/>
      <c r="C589" s="57"/>
      <c r="D589" s="31"/>
      <c r="E589" s="31"/>
      <c r="F589" s="31"/>
      <c r="G589" s="31"/>
      <c r="H589" s="31"/>
      <c r="I589" s="51">
        <v>7</v>
      </c>
      <c r="J589" s="51"/>
      <c r="K589" s="51"/>
      <c r="L589" s="51"/>
      <c r="M589" s="51"/>
    </row>
    <row r="590" spans="1:16" s="41" customFormat="1" ht="15.75">
      <c r="A590" s="31"/>
      <c r="B590" s="86"/>
      <c r="C590" s="57"/>
      <c r="D590" s="31"/>
      <c r="E590" s="31"/>
      <c r="F590" s="31"/>
      <c r="G590" s="31"/>
      <c r="H590" s="31"/>
      <c r="I590" s="52"/>
      <c r="J590" s="52"/>
      <c r="K590" s="52"/>
      <c r="L590" s="52"/>
      <c r="M590" s="52"/>
      <c r="O590" s="41" t="s">
        <v>105</v>
      </c>
    </row>
    <row r="591" spans="1:16" s="68" customFormat="1" ht="31.5" customHeight="1">
      <c r="A591" s="31"/>
      <c r="B591" s="86"/>
      <c r="C591" s="57"/>
      <c r="D591" s="31"/>
      <c r="E591" s="31"/>
      <c r="F591" s="31"/>
      <c r="G591" s="31"/>
      <c r="H591" s="31"/>
      <c r="I591" s="67"/>
      <c r="J591" s="67"/>
      <c r="K591" s="67"/>
      <c r="L591" s="67"/>
      <c r="M591" s="67"/>
    </row>
    <row r="592" spans="1:16" s="68" customFormat="1" ht="31.5" customHeight="1">
      <c r="A592" s="31"/>
      <c r="B592" s="86"/>
      <c r="C592" s="57"/>
      <c r="D592" s="31"/>
      <c r="E592" s="31"/>
      <c r="F592" s="31"/>
      <c r="G592" s="31"/>
      <c r="H592" s="31"/>
      <c r="I592" s="67"/>
      <c r="J592" s="67"/>
      <c r="K592" s="67"/>
      <c r="L592" s="67"/>
      <c r="M592" s="67"/>
    </row>
    <row r="593" spans="1:13" s="68" customFormat="1" ht="31.5" customHeight="1">
      <c r="A593" s="31"/>
      <c r="B593" s="86"/>
      <c r="C593" s="57"/>
      <c r="D593" s="31"/>
      <c r="E593" s="31"/>
      <c r="F593" s="31"/>
      <c r="G593" s="31"/>
      <c r="H593" s="31"/>
      <c r="I593" s="67"/>
      <c r="J593" s="67"/>
      <c r="K593" s="67"/>
      <c r="L593" s="67"/>
      <c r="M593" s="67"/>
    </row>
    <row r="594" spans="1:13" s="68" customFormat="1" ht="31.5" customHeight="1">
      <c r="A594" s="31"/>
      <c r="B594" s="86"/>
      <c r="C594" s="57"/>
      <c r="D594" s="31"/>
      <c r="E594" s="31"/>
      <c r="F594" s="31"/>
      <c r="G594" s="31"/>
      <c r="H594" s="31"/>
      <c r="I594" s="67"/>
      <c r="J594" s="67"/>
      <c r="K594" s="67"/>
      <c r="L594" s="67"/>
      <c r="M594" s="67"/>
    </row>
    <row r="595" spans="1:13" s="68" customFormat="1" ht="31.5" customHeight="1">
      <c r="A595" s="31"/>
      <c r="B595" s="86"/>
      <c r="C595" s="57"/>
      <c r="D595" s="31"/>
      <c r="E595" s="31"/>
      <c r="F595" s="31"/>
      <c r="G595" s="31"/>
      <c r="H595" s="31"/>
      <c r="I595" s="67"/>
      <c r="J595" s="67"/>
      <c r="K595" s="67"/>
      <c r="L595" s="67"/>
      <c r="M595" s="67"/>
    </row>
    <row r="596" spans="1:13" s="68" customFormat="1" ht="27" customHeight="1">
      <c r="A596" s="31"/>
      <c r="B596" s="86"/>
      <c r="C596" s="57"/>
      <c r="D596" s="31"/>
      <c r="E596" s="31"/>
      <c r="F596" s="31"/>
      <c r="G596" s="31"/>
      <c r="H596" s="31"/>
      <c r="I596" s="67"/>
      <c r="J596" s="67"/>
      <c r="K596" s="67"/>
      <c r="L596" s="67"/>
      <c r="M596" s="67"/>
    </row>
    <row r="597" spans="1:13" s="68" customFormat="1" ht="25.5">
      <c r="A597" s="31"/>
      <c r="B597" s="86"/>
      <c r="C597" s="57"/>
      <c r="D597" s="31"/>
      <c r="E597" s="31"/>
      <c r="F597" s="31"/>
      <c r="G597" s="31"/>
      <c r="H597" s="31"/>
      <c r="I597" s="67"/>
      <c r="J597" s="67"/>
      <c r="K597" s="67"/>
      <c r="L597" s="67"/>
      <c r="M597" s="67"/>
    </row>
    <row r="598" spans="1:13" s="68" customFormat="1" ht="41.25" customHeight="1">
      <c r="A598" s="31"/>
      <c r="B598" s="86"/>
      <c r="C598" s="57"/>
      <c r="D598" s="31"/>
      <c r="E598" s="31"/>
      <c r="F598" s="31"/>
      <c r="G598" s="31"/>
      <c r="H598" s="31"/>
      <c r="I598" s="70"/>
      <c r="J598" s="70"/>
      <c r="K598" s="70"/>
      <c r="L598" s="70"/>
      <c r="M598" s="70"/>
    </row>
    <row r="599" spans="1:13" s="68" customFormat="1" ht="27" customHeight="1">
      <c r="A599" s="31"/>
      <c r="B599" s="86"/>
      <c r="C599" s="57"/>
      <c r="D599" s="31"/>
      <c r="E599" s="31"/>
      <c r="F599" s="31"/>
      <c r="G599" s="31"/>
      <c r="H599" s="31"/>
      <c r="I599" s="70"/>
      <c r="J599" s="70"/>
      <c r="K599" s="70"/>
      <c r="L599" s="70"/>
      <c r="M599" s="70"/>
    </row>
    <row r="600" spans="1:13" s="68" customFormat="1" ht="27" customHeight="1">
      <c r="A600" s="31"/>
      <c r="B600" s="86"/>
      <c r="C600" s="57"/>
      <c r="D600" s="31"/>
      <c r="E600" s="31"/>
      <c r="F600" s="31"/>
      <c r="G600" s="31"/>
      <c r="H600" s="31"/>
      <c r="I600" s="70"/>
      <c r="J600" s="70"/>
      <c r="K600" s="70"/>
      <c r="L600" s="70"/>
      <c r="M600" s="70"/>
    </row>
    <row r="601" spans="1:13" s="68" customFormat="1" ht="27" customHeight="1">
      <c r="A601" s="31"/>
      <c r="B601" s="86"/>
      <c r="C601" s="57"/>
      <c r="D601" s="31"/>
      <c r="E601" s="31"/>
      <c r="F601" s="31"/>
      <c r="G601" s="31"/>
      <c r="H601" s="31"/>
      <c r="I601" s="70"/>
      <c r="J601" s="70"/>
      <c r="K601" s="70"/>
      <c r="L601" s="70"/>
      <c r="M601" s="70"/>
    </row>
    <row r="602" spans="1:13" s="68" customFormat="1" ht="27" customHeight="1">
      <c r="A602" s="31"/>
      <c r="B602" s="86"/>
      <c r="C602" s="57"/>
      <c r="D602" s="31"/>
      <c r="E602" s="31"/>
      <c r="F602" s="31"/>
      <c r="G602" s="31"/>
      <c r="H602" s="31"/>
      <c r="I602" s="70"/>
      <c r="J602" s="70"/>
      <c r="K602" s="70"/>
      <c r="L602" s="70"/>
      <c r="M602" s="70"/>
    </row>
    <row r="603" spans="1:13" s="68" customFormat="1" ht="36.75" customHeight="1">
      <c r="A603" s="31"/>
      <c r="B603" s="86"/>
      <c r="C603" s="57"/>
      <c r="D603" s="31"/>
      <c r="E603" s="31"/>
      <c r="F603" s="31"/>
      <c r="G603" s="31"/>
      <c r="H603" s="31"/>
      <c r="I603" s="70"/>
      <c r="J603" s="70"/>
      <c r="K603" s="70"/>
      <c r="L603" s="70"/>
      <c r="M603" s="70"/>
    </row>
    <row r="604" spans="1:13" s="68" customFormat="1" ht="27" customHeight="1">
      <c r="A604" s="31"/>
      <c r="B604" s="86"/>
      <c r="C604" s="57"/>
      <c r="D604" s="31"/>
      <c r="E604" s="31"/>
      <c r="F604" s="31"/>
      <c r="G604" s="31"/>
      <c r="H604" s="31"/>
      <c r="I604" s="70"/>
      <c r="J604" s="70"/>
      <c r="K604" s="70"/>
      <c r="L604" s="70"/>
      <c r="M604" s="70"/>
    </row>
    <row r="605" spans="1:13" s="68" customFormat="1" ht="27" customHeight="1">
      <c r="A605" s="31"/>
      <c r="B605" s="86"/>
      <c r="C605" s="57"/>
      <c r="D605" s="31"/>
      <c r="E605" s="31"/>
      <c r="F605" s="31"/>
      <c r="G605" s="31"/>
      <c r="H605" s="31"/>
      <c r="I605" s="70"/>
      <c r="J605" s="70"/>
      <c r="K605" s="70"/>
      <c r="L605" s="70"/>
      <c r="M605" s="70"/>
    </row>
    <row r="606" spans="1:13" s="110" customFormat="1" ht="27" customHeight="1">
      <c r="A606" s="31"/>
      <c r="B606" s="86"/>
      <c r="C606" s="57"/>
      <c r="D606" s="31"/>
      <c r="E606" s="31"/>
      <c r="F606" s="31"/>
      <c r="G606" s="31"/>
      <c r="H606" s="31"/>
      <c r="I606" s="109"/>
      <c r="J606" s="109"/>
      <c r="K606" s="109"/>
      <c r="L606" s="109"/>
      <c r="M606" s="109"/>
    </row>
    <row r="607" spans="1:13" s="68" customFormat="1" ht="39" customHeight="1">
      <c r="A607" s="31"/>
      <c r="B607" s="86"/>
      <c r="C607" s="57"/>
      <c r="D607" s="31"/>
      <c r="E607" s="31"/>
      <c r="F607" s="31"/>
      <c r="G607" s="31"/>
      <c r="H607" s="31"/>
      <c r="I607" s="70"/>
      <c r="J607" s="70"/>
      <c r="K607" s="70"/>
      <c r="L607" s="70"/>
      <c r="M607" s="70"/>
    </row>
    <row r="608" spans="1:13" s="68" customFormat="1">
      <c r="A608" s="31"/>
      <c r="B608" s="86"/>
      <c r="C608" s="57"/>
      <c r="D608" s="31"/>
      <c r="E608" s="31"/>
      <c r="F608" s="31"/>
      <c r="G608" s="31"/>
      <c r="H608" s="31"/>
      <c r="I608" s="70"/>
      <c r="J608" s="70"/>
      <c r="K608" s="70"/>
      <c r="L608" s="70"/>
      <c r="M608" s="70"/>
    </row>
    <row r="609" spans="1:26" s="68" customFormat="1" ht="27" customHeight="1">
      <c r="A609" s="31"/>
      <c r="B609" s="86"/>
      <c r="C609" s="57"/>
      <c r="D609" s="31"/>
      <c r="E609" s="31"/>
      <c r="F609" s="31"/>
      <c r="G609" s="31"/>
      <c r="H609" s="31"/>
      <c r="I609" s="70"/>
      <c r="J609" s="70"/>
      <c r="K609" s="70"/>
      <c r="L609" s="70"/>
      <c r="M609" s="70"/>
    </row>
    <row r="610" spans="1:26" s="68" customFormat="1" ht="27" customHeight="1">
      <c r="A610" s="31"/>
      <c r="B610" s="86"/>
      <c r="C610" s="57"/>
      <c r="D610" s="31"/>
      <c r="E610" s="31"/>
      <c r="F610" s="31"/>
      <c r="G610" s="31"/>
      <c r="H610" s="31"/>
      <c r="I610" s="70"/>
      <c r="J610" s="70"/>
      <c r="K610" s="70"/>
      <c r="L610" s="70"/>
      <c r="M610" s="70"/>
    </row>
    <row r="611" spans="1:26" s="68" customFormat="1" ht="27" customHeight="1">
      <c r="A611" s="31"/>
      <c r="B611" s="86"/>
      <c r="C611" s="57"/>
      <c r="D611" s="31"/>
      <c r="E611" s="31"/>
      <c r="F611" s="31"/>
      <c r="G611" s="31"/>
      <c r="H611" s="31"/>
      <c r="I611" s="70"/>
      <c r="J611" s="70"/>
      <c r="K611" s="70"/>
      <c r="L611" s="70"/>
      <c r="M611" s="70"/>
    </row>
    <row r="612" spans="1:26" s="110" customFormat="1" ht="27" customHeight="1">
      <c r="A612" s="31"/>
      <c r="B612" s="86"/>
      <c r="C612" s="57"/>
      <c r="D612" s="31"/>
      <c r="E612" s="31"/>
      <c r="F612" s="31"/>
      <c r="G612" s="31"/>
      <c r="H612" s="31"/>
      <c r="I612" s="109"/>
      <c r="J612" s="109"/>
      <c r="K612" s="109"/>
      <c r="L612" s="109"/>
      <c r="M612" s="109"/>
    </row>
    <row r="615" spans="1:26" ht="20.25">
      <c r="I615" s="33"/>
      <c r="J615" s="33"/>
      <c r="K615" s="33"/>
      <c r="L615" s="33"/>
      <c r="M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20.25">
      <c r="I616" s="33"/>
      <c r="J616" s="33"/>
      <c r="K616" s="33"/>
      <c r="L616" s="33"/>
      <c r="M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20.25">
      <c r="I617" s="33"/>
      <c r="J617" s="33"/>
      <c r="K617" s="33"/>
      <c r="L617" s="33"/>
      <c r="M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20.25">
      <c r="I618" s="33"/>
      <c r="J618" s="33"/>
      <c r="K618" s="33"/>
      <c r="L618" s="33"/>
      <c r="M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20.25">
      <c r="I619" s="33"/>
      <c r="J619" s="33"/>
      <c r="K619" s="33"/>
      <c r="L619" s="33"/>
      <c r="M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20.25">
      <c r="I620" s="33"/>
      <c r="J620" s="33"/>
      <c r="K620" s="33"/>
      <c r="L620" s="33"/>
      <c r="M620" s="33"/>
      <c r="N620" s="33"/>
      <c r="O620" s="33"/>
      <c r="P620" s="33"/>
      <c r="Q620" s="33"/>
      <c r="R620" s="33"/>
    </row>
  </sheetData>
  <mergeCells count="10">
    <mergeCell ref="A375:H375"/>
    <mergeCell ref="A436:H436"/>
    <mergeCell ref="A485:H485"/>
    <mergeCell ref="A325:H325"/>
    <mergeCell ref="A1:H1"/>
    <mergeCell ref="A63:H63"/>
    <mergeCell ref="A123:H123"/>
    <mergeCell ref="A171:H171"/>
    <mergeCell ref="A221:H221"/>
    <mergeCell ref="A269:H269"/>
  </mergeCells>
  <pageMargins left="0.24" right="0.19" top="0.21" bottom="0.26" header="0.12" footer="0.11"/>
  <pageSetup paperSize="10000" scale="6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0"/>
  <sheetViews>
    <sheetView topLeftCell="A420" workbookViewId="0">
      <selection activeCell="I425" sqref="I425"/>
    </sheetView>
  </sheetViews>
  <sheetFormatPr defaultRowHeight="15"/>
  <cols>
    <col min="1" max="1" width="8.42578125" style="31" customWidth="1"/>
    <col min="2" max="2" width="27" style="86" customWidth="1"/>
    <col min="3" max="3" width="30.5703125" style="57" customWidth="1"/>
    <col min="4" max="4" width="14" style="31" bestFit="1" customWidth="1"/>
    <col min="5" max="5" width="18.5703125" style="31" customWidth="1"/>
    <col min="6" max="6" width="12.28515625" style="31" customWidth="1"/>
    <col min="7" max="7" width="10.85546875" style="31" customWidth="1"/>
    <col min="8" max="8" width="23.5703125" style="31" customWidth="1"/>
    <col min="9" max="9" width="15.28515625" style="31" customWidth="1"/>
    <col min="10" max="13" width="16" style="31" customWidth="1"/>
    <col min="14" max="14" width="15.85546875" style="31" bestFit="1" customWidth="1"/>
    <col min="15" max="15" width="12.5703125" style="31" bestFit="1" customWidth="1"/>
    <col min="16" max="16" width="3.5703125" style="31" bestFit="1" customWidth="1"/>
    <col min="17" max="17" width="22.85546875" style="31" bestFit="1" customWidth="1"/>
    <col min="18" max="16384" width="9.140625" style="31"/>
  </cols>
  <sheetData>
    <row r="1" spans="1:16" ht="20.25">
      <c r="A1" s="302" t="s">
        <v>284</v>
      </c>
      <c r="B1" s="302"/>
      <c r="C1" s="302"/>
      <c r="D1" s="302"/>
      <c r="E1" s="302"/>
      <c r="F1" s="302"/>
      <c r="G1" s="302"/>
      <c r="H1" s="302"/>
      <c r="I1" s="120"/>
      <c r="J1" s="120"/>
      <c r="K1" s="120"/>
      <c r="L1" s="120"/>
      <c r="M1" s="120"/>
      <c r="N1" s="30"/>
      <c r="O1" s="30"/>
      <c r="P1" s="30"/>
    </row>
    <row r="2" spans="1:16" ht="20.25">
      <c r="A2" s="32"/>
      <c r="B2" s="8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 t="s">
        <v>123</v>
      </c>
      <c r="O2" s="33"/>
      <c r="P2" s="33"/>
    </row>
    <row r="3" spans="1:16" ht="20.25">
      <c r="A3" s="32" t="s">
        <v>28</v>
      </c>
      <c r="B3" s="80"/>
      <c r="C3" s="34" t="s">
        <v>98</v>
      </c>
      <c r="D3" s="34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36" customFormat="1" ht="18">
      <c r="A4" s="35" t="s">
        <v>29</v>
      </c>
      <c r="B4" s="81"/>
      <c r="C4" s="35" t="s">
        <v>283</v>
      </c>
    </row>
    <row r="5" spans="1:16" s="36" customFormat="1" ht="18">
      <c r="A5" s="35" t="s">
        <v>35</v>
      </c>
      <c r="B5" s="81"/>
      <c r="C5" s="35" t="s">
        <v>100</v>
      </c>
    </row>
    <row r="6" spans="1:16" s="36" customFormat="1" ht="18">
      <c r="A6" s="35" t="s">
        <v>36</v>
      </c>
      <c r="B6" s="81"/>
      <c r="C6" s="35" t="s">
        <v>24</v>
      </c>
    </row>
    <row r="7" spans="1:16" s="36" customFormat="1" ht="18">
      <c r="A7" s="35" t="s">
        <v>1</v>
      </c>
      <c r="B7" s="81"/>
      <c r="C7" s="35" t="s">
        <v>101</v>
      </c>
    </row>
    <row r="8" spans="1:16" s="36" customFormat="1" ht="18">
      <c r="A8" s="35" t="s">
        <v>2</v>
      </c>
      <c r="B8" s="81"/>
      <c r="C8" s="35" t="s">
        <v>26</v>
      </c>
    </row>
    <row r="9" spans="1:16" s="36" customFormat="1" ht="18">
      <c r="A9" s="35" t="s">
        <v>3</v>
      </c>
      <c r="B9" s="81"/>
      <c r="C9" s="35" t="s">
        <v>102</v>
      </c>
    </row>
    <row r="10" spans="1:16" s="36" customFormat="1" ht="18.75" thickBot="1">
      <c r="A10" s="35"/>
      <c r="B10" s="81"/>
      <c r="C10" s="35"/>
    </row>
    <row r="11" spans="1:16" s="39" customFormat="1" ht="74.25" customHeight="1">
      <c r="A11" s="37" t="s">
        <v>37</v>
      </c>
      <c r="B11" s="38" t="s">
        <v>38</v>
      </c>
      <c r="C11" s="38" t="s">
        <v>275</v>
      </c>
      <c r="D11" s="38" t="s">
        <v>39</v>
      </c>
      <c r="E11" s="38" t="s">
        <v>40</v>
      </c>
      <c r="F11" s="38" t="s">
        <v>80</v>
      </c>
      <c r="G11" s="38" t="s">
        <v>69</v>
      </c>
      <c r="H11" s="38" t="s">
        <v>103</v>
      </c>
      <c r="I11" s="51">
        <v>1</v>
      </c>
      <c r="J11" s="51"/>
      <c r="K11" s="51"/>
      <c r="L11" s="51"/>
      <c r="M11" s="51"/>
    </row>
    <row r="12" spans="1:16" s="41" customFormat="1" ht="26.25" customHeight="1">
      <c r="A12" s="40" t="s">
        <v>46</v>
      </c>
      <c r="B12" s="82" t="s">
        <v>47</v>
      </c>
      <c r="C12" s="40" t="s">
        <v>48</v>
      </c>
      <c r="D12" s="40" t="s">
        <v>49</v>
      </c>
      <c r="E12" s="40" t="s">
        <v>50</v>
      </c>
      <c r="F12" s="40" t="s">
        <v>51</v>
      </c>
      <c r="G12" s="40" t="s">
        <v>104</v>
      </c>
      <c r="H12" s="40" t="s">
        <v>52</v>
      </c>
      <c r="I12" s="52"/>
      <c r="J12" s="52"/>
      <c r="K12" s="52"/>
      <c r="L12" s="52"/>
      <c r="M12" s="52"/>
      <c r="O12" s="41" t="s">
        <v>105</v>
      </c>
    </row>
    <row r="13" spans="1:16" s="68" customFormat="1" ht="33" customHeight="1">
      <c r="A13" s="64">
        <v>1</v>
      </c>
      <c r="B13" s="83" t="s">
        <v>109</v>
      </c>
      <c r="C13" s="65" t="s">
        <v>178</v>
      </c>
      <c r="D13" s="65" t="s">
        <v>182</v>
      </c>
      <c r="E13" s="65"/>
      <c r="F13" s="65"/>
      <c r="G13" s="65"/>
      <c r="H13" s="66">
        <v>1</v>
      </c>
      <c r="I13" s="67"/>
      <c r="J13" s="67"/>
      <c r="K13" s="67"/>
      <c r="L13" s="67"/>
      <c r="M13" s="67"/>
    </row>
    <row r="14" spans="1:16" s="103" customFormat="1" ht="33" customHeight="1">
      <c r="A14" s="64">
        <v>2</v>
      </c>
      <c r="B14" s="105" t="s">
        <v>352</v>
      </c>
      <c r="C14" s="106" t="s">
        <v>180</v>
      </c>
      <c r="D14" s="106" t="s">
        <v>182</v>
      </c>
      <c r="E14" s="106"/>
      <c r="F14" s="106"/>
      <c r="G14" s="106"/>
      <c r="H14" s="72">
        <v>2</v>
      </c>
      <c r="I14" s="102"/>
      <c r="J14" s="102"/>
      <c r="K14" s="102"/>
      <c r="L14" s="102"/>
      <c r="M14" s="102"/>
    </row>
    <row r="15" spans="1:16" s="103" customFormat="1" ht="33" customHeight="1">
      <c r="A15" s="64">
        <v>3</v>
      </c>
      <c r="B15" s="105" t="s">
        <v>353</v>
      </c>
      <c r="C15" s="106" t="s">
        <v>180</v>
      </c>
      <c r="D15" s="106" t="s">
        <v>182</v>
      </c>
      <c r="E15" s="106"/>
      <c r="F15" s="106"/>
      <c r="G15" s="106"/>
      <c r="H15" s="66">
        <v>3</v>
      </c>
      <c r="I15" s="102"/>
      <c r="J15" s="102"/>
      <c r="K15" s="102"/>
      <c r="L15" s="102"/>
      <c r="M15" s="102"/>
    </row>
    <row r="16" spans="1:16" s="68" customFormat="1" ht="33" customHeight="1">
      <c r="A16" s="64">
        <v>4</v>
      </c>
      <c r="B16" s="83" t="s">
        <v>110</v>
      </c>
      <c r="C16" s="65" t="s">
        <v>179</v>
      </c>
      <c r="D16" s="65" t="s">
        <v>182</v>
      </c>
      <c r="E16" s="65"/>
      <c r="F16" s="65"/>
      <c r="G16" s="65"/>
      <c r="H16" s="72">
        <v>4</v>
      </c>
      <c r="I16" s="67"/>
      <c r="J16" s="67"/>
      <c r="K16" s="67"/>
      <c r="L16" s="67"/>
      <c r="M16" s="67"/>
    </row>
    <row r="17" spans="1:13" s="103" customFormat="1" ht="33" customHeight="1">
      <c r="A17" s="64">
        <v>5</v>
      </c>
      <c r="B17" s="105" t="s">
        <v>114</v>
      </c>
      <c r="C17" s="106" t="s">
        <v>181</v>
      </c>
      <c r="D17" s="106" t="s">
        <v>182</v>
      </c>
      <c r="E17" s="106"/>
      <c r="F17" s="106"/>
      <c r="G17" s="106"/>
      <c r="H17" s="66">
        <v>5</v>
      </c>
      <c r="I17" s="102"/>
      <c r="J17" s="102"/>
      <c r="K17" s="102"/>
      <c r="L17" s="102"/>
      <c r="M17" s="102"/>
    </row>
    <row r="18" spans="1:13" s="110" customFormat="1" ht="33" customHeight="1">
      <c r="A18" s="64">
        <v>6</v>
      </c>
      <c r="B18" s="105" t="s">
        <v>301</v>
      </c>
      <c r="C18" s="106" t="s">
        <v>177</v>
      </c>
      <c r="D18" s="106" t="s">
        <v>182</v>
      </c>
      <c r="E18" s="106"/>
      <c r="F18" s="106"/>
      <c r="G18" s="106"/>
      <c r="H18" s="72">
        <v>6</v>
      </c>
      <c r="I18" s="111"/>
      <c r="J18" s="111"/>
      <c r="K18" s="111"/>
      <c r="L18" s="111"/>
      <c r="M18" s="111"/>
    </row>
    <row r="19" spans="1:13" s="68" customFormat="1" ht="33" customHeight="1">
      <c r="A19" s="64">
        <v>7</v>
      </c>
      <c r="B19" s="83" t="s">
        <v>302</v>
      </c>
      <c r="C19" s="65" t="s">
        <v>177</v>
      </c>
      <c r="D19" s="65" t="s">
        <v>182</v>
      </c>
      <c r="E19" s="65"/>
      <c r="F19" s="65"/>
      <c r="G19" s="65"/>
      <c r="H19" s="66">
        <v>7</v>
      </c>
      <c r="I19" s="67"/>
      <c r="J19" s="67"/>
      <c r="K19" s="67"/>
      <c r="L19" s="67"/>
      <c r="M19" s="67"/>
    </row>
    <row r="20" spans="1:13" s="68" customFormat="1" ht="33" customHeight="1">
      <c r="A20" s="64">
        <v>8</v>
      </c>
      <c r="B20" s="83" t="s">
        <v>124</v>
      </c>
      <c r="C20" s="65" t="s">
        <v>177</v>
      </c>
      <c r="D20" s="65" t="s">
        <v>182</v>
      </c>
      <c r="E20" s="65"/>
      <c r="F20" s="65"/>
      <c r="G20" s="65"/>
      <c r="H20" s="72">
        <v>8</v>
      </c>
      <c r="I20" s="67"/>
      <c r="J20" s="67"/>
      <c r="K20" s="67"/>
      <c r="L20" s="67"/>
      <c r="M20" s="67"/>
    </row>
    <row r="21" spans="1:13" s="68" customFormat="1" ht="33" customHeight="1">
      <c r="A21" s="64">
        <v>9</v>
      </c>
      <c r="B21" s="83" t="s">
        <v>125</v>
      </c>
      <c r="C21" s="65" t="s">
        <v>177</v>
      </c>
      <c r="D21" s="65" t="s">
        <v>182</v>
      </c>
      <c r="E21" s="65"/>
      <c r="F21" s="65"/>
      <c r="G21" s="65"/>
      <c r="H21" s="66">
        <v>9</v>
      </c>
      <c r="I21" s="67"/>
      <c r="J21" s="67"/>
      <c r="K21" s="67"/>
      <c r="L21" s="67"/>
      <c r="M21" s="67"/>
    </row>
    <row r="22" spans="1:13" s="76" customFormat="1" ht="33" customHeight="1">
      <c r="A22" s="64">
        <v>10</v>
      </c>
      <c r="B22" s="87" t="s">
        <v>304</v>
      </c>
      <c r="C22" s="74" t="s">
        <v>177</v>
      </c>
      <c r="D22" s="74" t="s">
        <v>182</v>
      </c>
      <c r="E22" s="74"/>
      <c r="F22" s="74"/>
      <c r="G22" s="74"/>
      <c r="H22" s="72">
        <v>10</v>
      </c>
      <c r="I22" s="75"/>
      <c r="J22" s="75"/>
      <c r="K22" s="75"/>
      <c r="L22" s="75"/>
      <c r="M22" s="75"/>
    </row>
    <row r="23" spans="1:13" s="68" customFormat="1" ht="33" customHeight="1">
      <c r="A23" s="64">
        <v>11</v>
      </c>
      <c r="B23" s="83" t="s">
        <v>303</v>
      </c>
      <c r="C23" s="65" t="s">
        <v>177</v>
      </c>
      <c r="D23" s="65" t="s">
        <v>182</v>
      </c>
      <c r="E23" s="65"/>
      <c r="F23" s="65"/>
      <c r="G23" s="65"/>
      <c r="H23" s="66">
        <v>11</v>
      </c>
      <c r="I23" s="67"/>
      <c r="J23" s="67"/>
      <c r="K23" s="67"/>
      <c r="L23" s="67"/>
      <c r="M23" s="67"/>
    </row>
    <row r="24" spans="1:13" s="68" customFormat="1" ht="33" customHeight="1">
      <c r="A24" s="64">
        <v>12</v>
      </c>
      <c r="B24" s="83" t="s">
        <v>305</v>
      </c>
      <c r="C24" s="65" t="s">
        <v>177</v>
      </c>
      <c r="D24" s="65" t="s">
        <v>182</v>
      </c>
      <c r="E24" s="65"/>
      <c r="F24" s="65"/>
      <c r="G24" s="65"/>
      <c r="H24" s="72">
        <v>12</v>
      </c>
      <c r="I24" s="67"/>
      <c r="J24" s="67"/>
      <c r="K24" s="67"/>
      <c r="L24" s="67"/>
      <c r="M24" s="67"/>
    </row>
    <row r="25" spans="1:13" s="68" customFormat="1" ht="33" customHeight="1">
      <c r="A25" s="64">
        <v>13</v>
      </c>
      <c r="B25" s="83" t="s">
        <v>194</v>
      </c>
      <c r="C25" s="65" t="s">
        <v>177</v>
      </c>
      <c r="D25" s="65" t="s">
        <v>182</v>
      </c>
      <c r="E25" s="65"/>
      <c r="F25" s="65"/>
      <c r="G25" s="65"/>
      <c r="H25" s="66">
        <v>13</v>
      </c>
      <c r="I25" s="67"/>
      <c r="J25" s="67"/>
      <c r="K25" s="67"/>
      <c r="L25" s="67"/>
      <c r="M25" s="67"/>
    </row>
    <row r="26" spans="1:13" s="68" customFormat="1" ht="33" customHeight="1">
      <c r="A26" s="64">
        <v>14</v>
      </c>
      <c r="B26" s="83" t="s">
        <v>126</v>
      </c>
      <c r="C26" s="65" t="s">
        <v>177</v>
      </c>
      <c r="D26" s="65" t="s">
        <v>182</v>
      </c>
      <c r="E26" s="65"/>
      <c r="F26" s="65"/>
      <c r="G26" s="65"/>
      <c r="H26" s="72">
        <v>14</v>
      </c>
      <c r="I26" s="67"/>
      <c r="J26" s="67"/>
      <c r="K26" s="67"/>
      <c r="L26" s="67"/>
      <c r="M26" s="67"/>
    </row>
    <row r="27" spans="1:13" s="68" customFormat="1" ht="33" customHeight="1">
      <c r="A27" s="64">
        <v>15</v>
      </c>
      <c r="B27" s="83" t="s">
        <v>193</v>
      </c>
      <c r="C27" s="65" t="s">
        <v>177</v>
      </c>
      <c r="D27" s="65" t="s">
        <v>182</v>
      </c>
      <c r="E27" s="65"/>
      <c r="F27" s="65"/>
      <c r="G27" s="65"/>
      <c r="H27" s="66">
        <v>15</v>
      </c>
      <c r="I27" s="67"/>
      <c r="J27" s="67"/>
      <c r="K27" s="67"/>
      <c r="L27" s="67"/>
      <c r="M27" s="67"/>
    </row>
    <row r="28" spans="1:13" s="68" customFormat="1" ht="33" customHeight="1">
      <c r="A28" s="64">
        <v>16</v>
      </c>
      <c r="B28" s="83" t="s">
        <v>127</v>
      </c>
      <c r="C28" s="65" t="s">
        <v>177</v>
      </c>
      <c r="D28" s="65" t="s">
        <v>182</v>
      </c>
      <c r="E28" s="65"/>
      <c r="F28" s="65"/>
      <c r="G28" s="65"/>
      <c r="H28" s="72">
        <v>16</v>
      </c>
      <c r="I28" s="67"/>
      <c r="J28" s="67"/>
      <c r="K28" s="67"/>
      <c r="L28" s="67"/>
      <c r="M28" s="67"/>
    </row>
    <row r="29" spans="1:13" s="68" customFormat="1" ht="33" customHeight="1">
      <c r="A29" s="64">
        <v>17</v>
      </c>
      <c r="B29" s="83" t="s">
        <v>308</v>
      </c>
      <c r="C29" s="65" t="s">
        <v>177</v>
      </c>
      <c r="D29" s="65" t="s">
        <v>182</v>
      </c>
      <c r="E29" s="65"/>
      <c r="F29" s="65"/>
      <c r="G29" s="65"/>
      <c r="H29" s="66">
        <v>17</v>
      </c>
      <c r="I29" s="67"/>
      <c r="J29" s="67"/>
      <c r="K29" s="67"/>
      <c r="L29" s="67"/>
      <c r="M29" s="67"/>
    </row>
    <row r="30" spans="1:13" s="68" customFormat="1" ht="33" customHeight="1">
      <c r="A30" s="64">
        <v>18</v>
      </c>
      <c r="B30" s="83" t="s">
        <v>306</v>
      </c>
      <c r="C30" s="65" t="s">
        <v>177</v>
      </c>
      <c r="D30" s="65" t="s">
        <v>182</v>
      </c>
      <c r="E30" s="65"/>
      <c r="F30" s="65"/>
      <c r="G30" s="65"/>
      <c r="H30" s="72">
        <v>18</v>
      </c>
      <c r="I30" s="67"/>
      <c r="J30" s="67"/>
      <c r="K30" s="67"/>
      <c r="L30" s="67"/>
      <c r="M30" s="67"/>
    </row>
    <row r="31" spans="1:13" s="68" customFormat="1" ht="33" customHeight="1">
      <c r="A31" s="64">
        <v>19</v>
      </c>
      <c r="B31" s="83" t="s">
        <v>307</v>
      </c>
      <c r="C31" s="65" t="s">
        <v>177</v>
      </c>
      <c r="D31" s="65" t="s">
        <v>182</v>
      </c>
      <c r="E31" s="65"/>
      <c r="F31" s="65"/>
      <c r="G31" s="65"/>
      <c r="H31" s="66">
        <v>19</v>
      </c>
      <c r="I31" s="67"/>
      <c r="J31" s="67"/>
      <c r="K31" s="67"/>
      <c r="L31" s="67"/>
      <c r="M31" s="67"/>
    </row>
    <row r="32" spans="1:13" s="68" customFormat="1" ht="33" customHeight="1">
      <c r="A32" s="64">
        <v>20</v>
      </c>
      <c r="B32" s="83" t="s">
        <v>188</v>
      </c>
      <c r="C32" s="65" t="s">
        <v>177</v>
      </c>
      <c r="D32" s="65" t="s">
        <v>182</v>
      </c>
      <c r="E32" s="65"/>
      <c r="F32" s="65"/>
      <c r="G32" s="65"/>
      <c r="H32" s="72">
        <v>20</v>
      </c>
      <c r="I32" s="67"/>
      <c r="J32" s="67"/>
      <c r="K32" s="67"/>
      <c r="L32" s="67"/>
      <c r="M32" s="67"/>
    </row>
    <row r="33" spans="1:26" s="68" customFormat="1" ht="33" customHeight="1">
      <c r="A33" s="64">
        <v>21</v>
      </c>
      <c r="B33" s="83" t="s">
        <v>309</v>
      </c>
      <c r="C33" s="65" t="s">
        <v>177</v>
      </c>
      <c r="D33" s="65" t="s">
        <v>182</v>
      </c>
      <c r="E33" s="65"/>
      <c r="F33" s="65"/>
      <c r="G33" s="65"/>
      <c r="H33" s="66">
        <v>21</v>
      </c>
      <c r="I33" s="67"/>
      <c r="J33" s="67"/>
      <c r="K33" s="67"/>
      <c r="L33" s="67"/>
      <c r="M33" s="67"/>
    </row>
    <row r="34" spans="1:26" s="68" customFormat="1" ht="33" customHeight="1">
      <c r="A34" s="64">
        <v>22</v>
      </c>
      <c r="B34" s="83" t="s">
        <v>310</v>
      </c>
      <c r="C34" s="65" t="s">
        <v>177</v>
      </c>
      <c r="D34" s="65" t="s">
        <v>182</v>
      </c>
      <c r="E34" s="65"/>
      <c r="F34" s="65"/>
      <c r="G34" s="65"/>
      <c r="H34" s="72">
        <v>22</v>
      </c>
      <c r="I34" s="67"/>
      <c r="J34" s="67"/>
      <c r="K34" s="67"/>
      <c r="L34" s="67"/>
      <c r="M34" s="67"/>
    </row>
    <row r="35" spans="1:26" s="68" customFormat="1" ht="33" customHeight="1">
      <c r="A35" s="64">
        <v>23</v>
      </c>
      <c r="B35" s="83" t="s">
        <v>311</v>
      </c>
      <c r="C35" s="65" t="s">
        <v>177</v>
      </c>
      <c r="D35" s="65" t="s">
        <v>182</v>
      </c>
      <c r="E35" s="65"/>
      <c r="F35" s="65"/>
      <c r="G35" s="65"/>
      <c r="H35" s="66">
        <v>23</v>
      </c>
      <c r="I35" s="67"/>
      <c r="J35" s="67"/>
      <c r="K35" s="67"/>
      <c r="L35" s="67"/>
      <c r="M35" s="67"/>
      <c r="N35" s="77"/>
      <c r="O35" s="77"/>
      <c r="P35" s="77"/>
    </row>
    <row r="36" spans="1:26" s="68" customFormat="1" ht="33" customHeight="1">
      <c r="A36" s="78"/>
      <c r="B36" s="83"/>
      <c r="C36" s="65"/>
      <c r="D36" s="65"/>
      <c r="E36" s="65"/>
      <c r="F36" s="65"/>
      <c r="G36" s="65"/>
      <c r="H36" s="79"/>
      <c r="I36" s="67"/>
      <c r="J36" s="67"/>
      <c r="K36" s="67"/>
      <c r="L36" s="67"/>
      <c r="M36" s="67"/>
      <c r="N36" s="77"/>
      <c r="O36" s="77"/>
      <c r="P36" s="77"/>
    </row>
    <row r="37" spans="1:26" ht="33" customHeight="1">
      <c r="A37" s="45"/>
      <c r="B37" s="84" t="s">
        <v>106</v>
      </c>
      <c r="C37" s="55"/>
      <c r="D37" s="46"/>
      <c r="E37" s="46"/>
      <c r="F37" s="46"/>
      <c r="G37" s="46"/>
      <c r="H37" s="44"/>
      <c r="I37" s="48"/>
      <c r="J37" s="48"/>
      <c r="K37" s="48"/>
      <c r="L37" s="48"/>
      <c r="M37" s="48"/>
      <c r="N37" s="33"/>
      <c r="O37" s="33"/>
      <c r="P37" s="33"/>
    </row>
    <row r="38" spans="1:26" ht="33" customHeight="1">
      <c r="A38" s="47"/>
      <c r="B38" s="85"/>
      <c r="C38" s="56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3"/>
      <c r="O38" s="33"/>
      <c r="P38" s="33"/>
    </row>
    <row r="39" spans="1:26" ht="33" customHeight="1">
      <c r="A39" s="33"/>
      <c r="B39" s="80"/>
      <c r="C39" s="32"/>
      <c r="D39" s="33"/>
      <c r="E39" s="33"/>
      <c r="F39" s="33" t="s">
        <v>59</v>
      </c>
      <c r="G39" s="33"/>
      <c r="H39" s="33"/>
      <c r="I39" s="33"/>
      <c r="J39" s="33"/>
      <c r="K39" s="33"/>
      <c r="L39" s="33"/>
      <c r="M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33" customHeight="1">
      <c r="A40" s="33"/>
      <c r="B40" s="80" t="s">
        <v>32</v>
      </c>
      <c r="C40" s="32"/>
      <c r="D40" s="33"/>
      <c r="E40" s="33"/>
      <c r="F40" s="33" t="s">
        <v>33</v>
      </c>
      <c r="G40" s="33"/>
      <c r="H40" s="33"/>
      <c r="I40" s="33"/>
      <c r="J40" s="33"/>
      <c r="K40" s="33"/>
      <c r="L40" s="33"/>
      <c r="M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33" customHeight="1">
      <c r="A41" s="33"/>
      <c r="B41" s="93" t="s">
        <v>19</v>
      </c>
      <c r="C41" s="93"/>
      <c r="D41" s="93"/>
      <c r="E41" s="93"/>
      <c r="F41" s="93" t="s">
        <v>60</v>
      </c>
      <c r="G41" s="33"/>
      <c r="H41" s="33"/>
      <c r="I41" s="33"/>
      <c r="J41" s="33"/>
      <c r="K41" s="33"/>
      <c r="L41" s="33"/>
      <c r="M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3" customHeight="1">
      <c r="A42" s="33"/>
      <c r="B42" s="80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33" customHeight="1">
      <c r="A43" s="33"/>
      <c r="B43" s="80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33" customHeight="1">
      <c r="A44" s="33"/>
      <c r="B44" s="32" t="s">
        <v>20</v>
      </c>
      <c r="C44" s="32"/>
      <c r="D44" s="33"/>
      <c r="E44" s="33"/>
      <c r="F44" s="33" t="s">
        <v>23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26" ht="20.25">
      <c r="A45" s="33"/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26" ht="20.25">
      <c r="A46" s="33"/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26" ht="20.25">
      <c r="A47" s="33"/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26" ht="20.25">
      <c r="A48" s="33"/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20.25">
      <c r="A49" s="33"/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20.25">
      <c r="A50" s="33"/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20.25">
      <c r="A51" s="33"/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20.25">
      <c r="A52" s="33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ht="20.25">
      <c r="A53" s="33"/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20.25">
      <c r="A54" s="302" t="s">
        <v>285</v>
      </c>
      <c r="B54" s="302"/>
      <c r="C54" s="302"/>
      <c r="D54" s="302"/>
      <c r="E54" s="302"/>
      <c r="F54" s="302"/>
      <c r="G54" s="302"/>
      <c r="H54" s="302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20.25">
      <c r="A55" s="32"/>
      <c r="B55" s="80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ht="20.25">
      <c r="A56" s="32" t="s">
        <v>28</v>
      </c>
      <c r="B56" s="80"/>
      <c r="C56" s="34" t="s">
        <v>98</v>
      </c>
      <c r="D56" s="34"/>
      <c r="E56" s="34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20.25">
      <c r="A57" s="35" t="s">
        <v>29</v>
      </c>
      <c r="B57" s="81"/>
      <c r="C57" s="35" t="s">
        <v>283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20.25">
      <c r="A58" s="32" t="s">
        <v>35</v>
      </c>
      <c r="B58" s="80"/>
      <c r="C58" s="32" t="s">
        <v>100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20.25">
      <c r="A59" s="32" t="s">
        <v>36</v>
      </c>
      <c r="B59" s="80"/>
      <c r="C59" s="32" t="s">
        <v>24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20.25">
      <c r="A60" s="32" t="s">
        <v>1</v>
      </c>
      <c r="B60" s="80"/>
      <c r="C60" s="32" t="s">
        <v>101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20.25">
      <c r="A61" s="32" t="s">
        <v>2</v>
      </c>
      <c r="B61" s="80"/>
      <c r="C61" s="32" t="s">
        <v>26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ht="21" thickBot="1">
      <c r="A62" s="32" t="s">
        <v>3</v>
      </c>
      <c r="B62" s="80"/>
      <c r="C62" s="32" t="s">
        <v>102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63">
      <c r="A63" s="37" t="s">
        <v>37</v>
      </c>
      <c r="B63" s="38" t="s">
        <v>38</v>
      </c>
      <c r="C63" s="38" t="s">
        <v>275</v>
      </c>
      <c r="D63" s="38" t="s">
        <v>39</v>
      </c>
      <c r="E63" s="38" t="s">
        <v>40</v>
      </c>
      <c r="F63" s="38" t="s">
        <v>80</v>
      </c>
      <c r="G63" s="38" t="s">
        <v>69</v>
      </c>
      <c r="H63" s="38" t="s">
        <v>103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29.25" customHeight="1">
      <c r="A64" s="40" t="s">
        <v>46</v>
      </c>
      <c r="B64" s="82" t="s">
        <v>47</v>
      </c>
      <c r="C64" s="40" t="s">
        <v>48</v>
      </c>
      <c r="D64" s="40" t="s">
        <v>49</v>
      </c>
      <c r="E64" s="40" t="s">
        <v>50</v>
      </c>
      <c r="F64" s="40" t="s">
        <v>51</v>
      </c>
      <c r="G64" s="40" t="s">
        <v>104</v>
      </c>
      <c r="H64" s="61" t="s">
        <v>52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48.75" customHeight="1">
      <c r="A65" s="104">
        <v>1</v>
      </c>
      <c r="B65" s="105" t="s">
        <v>117</v>
      </c>
      <c r="C65" s="106" t="s">
        <v>178</v>
      </c>
      <c r="D65" s="106" t="s">
        <v>182</v>
      </c>
      <c r="E65" s="106"/>
      <c r="F65" s="106"/>
      <c r="G65" s="106"/>
      <c r="H65" s="66">
        <v>1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1:18" ht="48.75" customHeight="1">
      <c r="A66" s="64">
        <v>2</v>
      </c>
      <c r="B66" s="83" t="s">
        <v>251</v>
      </c>
      <c r="C66" s="65" t="s">
        <v>180</v>
      </c>
      <c r="D66" s="65" t="s">
        <v>182</v>
      </c>
      <c r="E66" s="65"/>
      <c r="F66" s="65"/>
      <c r="G66" s="65"/>
      <c r="H66" s="72">
        <v>2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48.75" customHeight="1">
      <c r="A67" s="104">
        <v>3</v>
      </c>
      <c r="B67" s="83" t="s">
        <v>115</v>
      </c>
      <c r="C67" s="65" t="s">
        <v>180</v>
      </c>
      <c r="D67" s="65" t="s">
        <v>182</v>
      </c>
      <c r="E67" s="65"/>
      <c r="F67" s="65"/>
      <c r="G67" s="65"/>
      <c r="H67" s="66">
        <v>3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48.75" customHeight="1">
      <c r="A68" s="64">
        <v>4</v>
      </c>
      <c r="B68" s="105" t="s">
        <v>378</v>
      </c>
      <c r="C68" s="106" t="s">
        <v>181</v>
      </c>
      <c r="D68" s="106" t="s">
        <v>182</v>
      </c>
      <c r="E68" s="106"/>
      <c r="F68" s="106"/>
      <c r="G68" s="106"/>
      <c r="H68" s="72">
        <v>4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48.75" customHeight="1">
      <c r="A69" s="104">
        <v>5</v>
      </c>
      <c r="B69" s="105" t="s">
        <v>135</v>
      </c>
      <c r="C69" s="106" t="s">
        <v>177</v>
      </c>
      <c r="D69" s="106" t="s">
        <v>182</v>
      </c>
      <c r="E69" s="106"/>
      <c r="F69" s="106"/>
      <c r="G69" s="106"/>
      <c r="H69" s="66">
        <v>5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ht="48.75" customHeight="1">
      <c r="A70" s="64">
        <v>6</v>
      </c>
      <c r="B70" s="105" t="s">
        <v>312</v>
      </c>
      <c r="C70" s="106" t="s">
        <v>177</v>
      </c>
      <c r="D70" s="106" t="s">
        <v>182</v>
      </c>
      <c r="E70" s="106"/>
      <c r="F70" s="106"/>
      <c r="G70" s="106"/>
      <c r="H70" s="72">
        <v>6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48.75" customHeight="1">
      <c r="A71" s="104">
        <v>7</v>
      </c>
      <c r="B71" s="105" t="s">
        <v>130</v>
      </c>
      <c r="C71" s="106" t="s">
        <v>177</v>
      </c>
      <c r="D71" s="106" t="s">
        <v>182</v>
      </c>
      <c r="E71" s="106"/>
      <c r="F71" s="106"/>
      <c r="G71" s="106"/>
      <c r="H71" s="66">
        <v>7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48.75" customHeight="1">
      <c r="A72" s="64">
        <v>8</v>
      </c>
      <c r="B72" s="105" t="s">
        <v>137</v>
      </c>
      <c r="C72" s="106" t="s">
        <v>177</v>
      </c>
      <c r="D72" s="106" t="s">
        <v>182</v>
      </c>
      <c r="E72" s="106"/>
      <c r="F72" s="106"/>
      <c r="G72" s="106"/>
      <c r="H72" s="72">
        <v>8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48.75" customHeight="1">
      <c r="A73" s="104">
        <v>9</v>
      </c>
      <c r="B73" s="105" t="s">
        <v>313</v>
      </c>
      <c r="C73" s="106" t="s">
        <v>177</v>
      </c>
      <c r="D73" s="106" t="s">
        <v>182</v>
      </c>
      <c r="E73" s="106"/>
      <c r="F73" s="106"/>
      <c r="G73" s="106"/>
      <c r="H73" s="66">
        <v>9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48.75" customHeight="1">
      <c r="A74" s="64">
        <v>10</v>
      </c>
      <c r="B74" s="105" t="s">
        <v>129</v>
      </c>
      <c r="C74" s="106" t="s">
        <v>177</v>
      </c>
      <c r="D74" s="106" t="s">
        <v>182</v>
      </c>
      <c r="E74" s="106"/>
      <c r="F74" s="106"/>
      <c r="G74" s="106"/>
      <c r="H74" s="72">
        <v>10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48.75" customHeight="1">
      <c r="A75" s="104">
        <v>11</v>
      </c>
      <c r="B75" s="105" t="s">
        <v>195</v>
      </c>
      <c r="C75" s="106" t="s">
        <v>177</v>
      </c>
      <c r="D75" s="106" t="s">
        <v>182</v>
      </c>
      <c r="E75" s="106"/>
      <c r="F75" s="106"/>
      <c r="G75" s="106"/>
      <c r="H75" s="66">
        <v>11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48.75" customHeight="1">
      <c r="A76" s="64">
        <v>12</v>
      </c>
      <c r="B76" s="105" t="s">
        <v>314</v>
      </c>
      <c r="C76" s="106" t="s">
        <v>177</v>
      </c>
      <c r="D76" s="106" t="s">
        <v>182</v>
      </c>
      <c r="E76" s="106"/>
      <c r="F76" s="106"/>
      <c r="G76" s="106"/>
      <c r="H76" s="72">
        <v>12</v>
      </c>
      <c r="I76" s="120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48.75" customHeight="1">
      <c r="A77" s="104">
        <v>13</v>
      </c>
      <c r="B77" s="105" t="s">
        <v>315</v>
      </c>
      <c r="C77" s="106" t="s">
        <v>177</v>
      </c>
      <c r="D77" s="106" t="s">
        <v>182</v>
      </c>
      <c r="E77" s="106"/>
      <c r="F77" s="106"/>
      <c r="G77" s="106"/>
      <c r="H77" s="66">
        <v>13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48.75" customHeight="1">
      <c r="A78" s="64">
        <v>14</v>
      </c>
      <c r="B78" s="105" t="s">
        <v>316</v>
      </c>
      <c r="C78" s="106" t="s">
        <v>177</v>
      </c>
      <c r="D78" s="106" t="s">
        <v>182</v>
      </c>
      <c r="E78" s="106"/>
      <c r="F78" s="106"/>
      <c r="G78" s="106"/>
      <c r="H78" s="72">
        <v>14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48.75" customHeight="1">
      <c r="A79" s="104">
        <v>15</v>
      </c>
      <c r="B79" s="105" t="s">
        <v>317</v>
      </c>
      <c r="C79" s="106" t="s">
        <v>177</v>
      </c>
      <c r="D79" s="106" t="s">
        <v>182</v>
      </c>
      <c r="E79" s="106"/>
      <c r="F79" s="106"/>
      <c r="G79" s="106"/>
      <c r="H79" s="66">
        <v>15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48.75" customHeight="1">
      <c r="A80" s="64">
        <v>16</v>
      </c>
      <c r="B80" s="105" t="s">
        <v>351</v>
      </c>
      <c r="C80" s="106" t="s">
        <v>177</v>
      </c>
      <c r="D80" s="106" t="s">
        <v>182</v>
      </c>
      <c r="E80" s="106"/>
      <c r="F80" s="106"/>
      <c r="G80" s="106"/>
      <c r="H80" s="72">
        <v>16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48.75" customHeight="1">
      <c r="A81" s="104">
        <v>17</v>
      </c>
      <c r="B81" s="105" t="s">
        <v>250</v>
      </c>
      <c r="C81" s="106" t="s">
        <v>177</v>
      </c>
      <c r="D81" s="106" t="s">
        <v>182</v>
      </c>
      <c r="E81" s="106"/>
      <c r="F81" s="106"/>
      <c r="G81" s="106"/>
      <c r="H81" s="66">
        <v>17</v>
      </c>
      <c r="I81" s="102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48.75" customHeight="1">
      <c r="A82" s="64">
        <v>18</v>
      </c>
      <c r="B82" s="112" t="s">
        <v>216</v>
      </c>
      <c r="C82" s="106" t="s">
        <v>177</v>
      </c>
      <c r="D82" s="106" t="s">
        <v>182</v>
      </c>
      <c r="E82" s="113"/>
      <c r="F82" s="113"/>
      <c r="G82" s="113"/>
      <c r="H82" s="72">
        <v>18</v>
      </c>
      <c r="I82" s="67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48.75" customHeight="1">
      <c r="A83" s="78"/>
      <c r="B83" s="83"/>
      <c r="C83" s="65"/>
      <c r="D83" s="65"/>
      <c r="E83" s="65"/>
      <c r="F83" s="65"/>
      <c r="G83" s="65"/>
      <c r="H83" s="79"/>
      <c r="I83" s="67"/>
      <c r="J83" s="120"/>
      <c r="K83" s="120"/>
      <c r="L83" s="120"/>
      <c r="M83" s="120"/>
      <c r="N83" s="30"/>
      <c r="O83" s="30"/>
      <c r="P83" s="30"/>
    </row>
    <row r="84" spans="1:18" ht="48.75" customHeight="1">
      <c r="A84" s="45"/>
      <c r="B84" s="84" t="s">
        <v>106</v>
      </c>
      <c r="C84" s="55"/>
      <c r="D84" s="46"/>
      <c r="E84" s="46"/>
      <c r="F84" s="46"/>
      <c r="G84" s="46"/>
      <c r="H84" s="44"/>
      <c r="I84" s="102"/>
      <c r="J84" s="33"/>
      <c r="K84" s="33"/>
      <c r="L84" s="33"/>
      <c r="M84" s="33"/>
      <c r="N84" s="33"/>
      <c r="O84" s="33"/>
      <c r="P84" s="33"/>
    </row>
    <row r="85" spans="1:18" ht="25.5">
      <c r="A85" s="47"/>
      <c r="B85" s="85"/>
      <c r="C85" s="56"/>
      <c r="D85" s="48"/>
      <c r="E85" s="48"/>
      <c r="F85" s="48"/>
      <c r="G85" s="48"/>
      <c r="H85" s="48"/>
      <c r="I85" s="33"/>
      <c r="J85" s="33"/>
      <c r="K85" s="33"/>
      <c r="L85" s="33"/>
      <c r="M85" s="33"/>
      <c r="N85" s="33" t="s">
        <v>128</v>
      </c>
      <c r="O85" s="33"/>
      <c r="P85" s="33"/>
    </row>
    <row r="86" spans="1:18" ht="20.25">
      <c r="A86" s="33"/>
      <c r="B86" s="80"/>
      <c r="C86" s="32"/>
      <c r="D86" s="33"/>
      <c r="E86" s="33"/>
      <c r="F86" s="33" t="s">
        <v>59</v>
      </c>
      <c r="G86" s="33"/>
      <c r="H86" s="33"/>
      <c r="I86" s="33"/>
      <c r="J86" s="33"/>
      <c r="K86" s="33"/>
      <c r="L86" s="33"/>
      <c r="M86" s="33"/>
    </row>
    <row r="87" spans="1:18" ht="20.25">
      <c r="A87" s="33"/>
      <c r="B87" s="80" t="s">
        <v>32</v>
      </c>
      <c r="C87" s="32"/>
      <c r="D87" s="33"/>
      <c r="E87" s="33"/>
      <c r="F87" s="33" t="s">
        <v>33</v>
      </c>
      <c r="G87" s="33"/>
      <c r="H87" s="33"/>
      <c r="I87" s="33"/>
      <c r="J87" s="33"/>
      <c r="K87" s="33"/>
      <c r="L87" s="33"/>
      <c r="M87" s="33"/>
    </row>
    <row r="88" spans="1:18" s="103" customFormat="1" ht="30.75" customHeight="1">
      <c r="A88" s="33"/>
      <c r="B88" s="93" t="s">
        <v>19</v>
      </c>
      <c r="C88" s="93"/>
      <c r="D88" s="93"/>
      <c r="E88" s="93"/>
      <c r="F88" s="93" t="s">
        <v>60</v>
      </c>
      <c r="G88" s="33"/>
      <c r="H88" s="33"/>
      <c r="I88" s="33"/>
      <c r="J88" s="102"/>
      <c r="K88" s="102"/>
      <c r="L88" s="102"/>
      <c r="M88" s="102"/>
    </row>
    <row r="89" spans="1:18" s="68" customFormat="1" ht="31.5" customHeight="1">
      <c r="A89" s="33"/>
      <c r="B89" s="80"/>
      <c r="C89" s="32"/>
      <c r="D89" s="33"/>
      <c r="E89" s="33"/>
      <c r="F89" s="33"/>
      <c r="G89" s="33"/>
      <c r="H89" s="33"/>
      <c r="I89" s="51" t="s">
        <v>379</v>
      </c>
      <c r="J89" s="67"/>
      <c r="K89" s="67"/>
      <c r="L89" s="67"/>
      <c r="M89" s="67"/>
    </row>
    <row r="90" spans="1:18" s="68" customFormat="1" ht="31.5" customHeight="1">
      <c r="A90" s="33"/>
      <c r="B90" s="80"/>
      <c r="C90" s="32"/>
      <c r="D90" s="33"/>
      <c r="E90" s="33"/>
      <c r="F90" s="33"/>
      <c r="G90" s="33"/>
      <c r="H90" s="33"/>
      <c r="I90" s="52"/>
      <c r="J90" s="67"/>
      <c r="K90" s="67"/>
      <c r="L90" s="67"/>
      <c r="M90" s="67"/>
    </row>
    <row r="91" spans="1:18" s="103" customFormat="1" ht="30.75" customHeight="1">
      <c r="A91" s="33"/>
      <c r="B91" s="92" t="s">
        <v>20</v>
      </c>
      <c r="C91" s="32"/>
      <c r="D91" s="33"/>
      <c r="E91" s="33"/>
      <c r="F91" s="33" t="s">
        <v>23</v>
      </c>
      <c r="G91" s="33"/>
      <c r="H91" s="33"/>
      <c r="I91" s="111"/>
      <c r="J91" s="102"/>
      <c r="K91" s="102"/>
      <c r="L91" s="102"/>
      <c r="M91" s="102"/>
    </row>
    <row r="92" spans="1:18" ht="30.75" customHeight="1">
      <c r="A92" s="33"/>
      <c r="B92" s="92"/>
      <c r="C92" s="32"/>
      <c r="D92" s="33"/>
      <c r="E92" s="33"/>
      <c r="F92" s="33"/>
      <c r="G92" s="33"/>
      <c r="H92" s="33"/>
      <c r="I92" s="67"/>
      <c r="J92" s="33"/>
      <c r="K92" s="33"/>
      <c r="L92" s="33"/>
      <c r="M92" s="33"/>
    </row>
    <row r="93" spans="1:18" ht="38.25" customHeight="1">
      <c r="A93" s="33"/>
      <c r="B93" s="92"/>
      <c r="C93" s="32"/>
      <c r="D93" s="33"/>
      <c r="E93" s="33"/>
      <c r="F93" s="33"/>
      <c r="G93" s="33"/>
      <c r="H93" s="33"/>
      <c r="I93" s="67"/>
      <c r="J93" s="33"/>
      <c r="K93" s="33"/>
      <c r="L93" s="33"/>
      <c r="M93" s="33"/>
    </row>
    <row r="94" spans="1:18" ht="33.75" customHeight="1">
      <c r="A94" s="302" t="s">
        <v>286</v>
      </c>
      <c r="B94" s="302"/>
      <c r="C94" s="302"/>
      <c r="D94" s="302"/>
      <c r="E94" s="302"/>
      <c r="F94" s="302"/>
      <c r="G94" s="302"/>
      <c r="H94" s="302"/>
    </row>
    <row r="95" spans="1:18" ht="28.5" customHeight="1">
      <c r="A95" s="32"/>
      <c r="B95" s="80"/>
      <c r="C95" s="32"/>
      <c r="D95" s="33"/>
      <c r="E95" s="33"/>
      <c r="F95" s="33"/>
      <c r="G95" s="33"/>
      <c r="H95" s="33"/>
    </row>
    <row r="96" spans="1:18" s="39" customFormat="1" ht="28.5" customHeight="1">
      <c r="A96" s="32" t="s">
        <v>28</v>
      </c>
      <c r="B96" s="80"/>
      <c r="C96" s="34" t="s">
        <v>98</v>
      </c>
      <c r="D96" s="34"/>
      <c r="E96" s="34"/>
      <c r="F96" s="33"/>
      <c r="G96" s="33"/>
      <c r="H96" s="33"/>
    </row>
    <row r="97" spans="1:16" s="41" customFormat="1" ht="31.5" customHeight="1">
      <c r="A97" s="35" t="s">
        <v>29</v>
      </c>
      <c r="B97" s="81"/>
      <c r="C97" s="35" t="s">
        <v>283</v>
      </c>
      <c r="D97" s="33"/>
      <c r="E97" s="33"/>
      <c r="F97" s="33"/>
      <c r="G97" s="33"/>
      <c r="H97" s="33"/>
    </row>
    <row r="98" spans="1:16" s="110" customFormat="1" ht="30.75" customHeight="1">
      <c r="A98" s="32" t="s">
        <v>35</v>
      </c>
      <c r="B98" s="80"/>
      <c r="C98" s="32" t="s">
        <v>100</v>
      </c>
      <c r="D98" s="33"/>
      <c r="E98" s="33"/>
      <c r="F98" s="33"/>
      <c r="G98" s="33"/>
      <c r="H98" s="33"/>
    </row>
    <row r="99" spans="1:16" s="68" customFormat="1" ht="30.75" customHeight="1">
      <c r="A99" s="32" t="s">
        <v>36</v>
      </c>
      <c r="B99" s="80"/>
      <c r="C99" s="32" t="s">
        <v>24</v>
      </c>
      <c r="D99" s="33"/>
      <c r="E99" s="33"/>
      <c r="F99" s="33"/>
      <c r="G99" s="33"/>
      <c r="H99" s="33"/>
    </row>
    <row r="100" spans="1:16" s="68" customFormat="1" ht="30.75" customHeight="1">
      <c r="A100" s="32" t="s">
        <v>1</v>
      </c>
      <c r="B100" s="80"/>
      <c r="C100" s="32" t="s">
        <v>101</v>
      </c>
      <c r="D100" s="33"/>
      <c r="E100" s="33"/>
      <c r="F100" s="33"/>
      <c r="G100" s="33"/>
      <c r="H100" s="33"/>
    </row>
    <row r="101" spans="1:16" s="68" customFormat="1" ht="30.75" customHeight="1">
      <c r="A101" s="32" t="s">
        <v>2</v>
      </c>
      <c r="B101" s="80"/>
      <c r="C101" s="32" t="s">
        <v>26</v>
      </c>
      <c r="D101" s="33"/>
      <c r="E101" s="33"/>
      <c r="F101" s="33"/>
      <c r="G101" s="33"/>
      <c r="H101" s="33"/>
    </row>
    <row r="102" spans="1:16" s="68" customFormat="1" ht="30.75" customHeight="1" thickBot="1">
      <c r="A102" s="32" t="s">
        <v>3</v>
      </c>
      <c r="B102" s="80"/>
      <c r="C102" s="32" t="s">
        <v>102</v>
      </c>
      <c r="D102" s="33"/>
      <c r="E102" s="33"/>
      <c r="F102" s="33"/>
      <c r="G102" s="33"/>
      <c r="H102" s="33"/>
    </row>
    <row r="103" spans="1:16" s="68" customFormat="1" ht="51.75" customHeight="1">
      <c r="A103" s="37" t="s">
        <v>37</v>
      </c>
      <c r="B103" s="38" t="s">
        <v>38</v>
      </c>
      <c r="C103" s="38" t="s">
        <v>275</v>
      </c>
      <c r="D103" s="38" t="s">
        <v>39</v>
      </c>
      <c r="E103" s="38" t="s">
        <v>40</v>
      </c>
      <c r="F103" s="38" t="s">
        <v>80</v>
      </c>
      <c r="G103" s="38" t="s">
        <v>69</v>
      </c>
      <c r="H103" s="38" t="s">
        <v>103</v>
      </c>
      <c r="I103" s="67"/>
      <c r="J103" s="67"/>
      <c r="K103" s="67"/>
      <c r="L103" s="67"/>
      <c r="M103" s="67"/>
    </row>
    <row r="104" spans="1:16" s="68" customFormat="1" ht="30.75" customHeight="1">
      <c r="A104" s="40" t="s">
        <v>46</v>
      </c>
      <c r="B104" s="82" t="s">
        <v>47</v>
      </c>
      <c r="C104" s="40" t="s">
        <v>48</v>
      </c>
      <c r="D104" s="40" t="s">
        <v>49</v>
      </c>
      <c r="E104" s="40" t="s">
        <v>50</v>
      </c>
      <c r="F104" s="40" t="s">
        <v>51</v>
      </c>
      <c r="G104" s="40" t="s">
        <v>104</v>
      </c>
      <c r="H104" s="40" t="s">
        <v>52</v>
      </c>
      <c r="I104" s="75"/>
      <c r="J104" s="67"/>
      <c r="K104" s="67"/>
      <c r="L104" s="67"/>
      <c r="M104" s="67"/>
    </row>
    <row r="105" spans="1:16" s="68" customFormat="1" ht="36" customHeight="1">
      <c r="A105" s="64">
        <v>1</v>
      </c>
      <c r="B105" s="83" t="s">
        <v>109</v>
      </c>
      <c r="C105" s="65" t="s">
        <v>178</v>
      </c>
      <c r="D105" s="65" t="s">
        <v>182</v>
      </c>
      <c r="E105" s="65"/>
      <c r="F105" s="65"/>
      <c r="G105" s="65"/>
      <c r="H105" s="66">
        <v>1</v>
      </c>
      <c r="I105" s="67"/>
      <c r="J105" s="67"/>
      <c r="K105" s="67"/>
      <c r="L105" s="67"/>
      <c r="M105" s="67"/>
    </row>
    <row r="106" spans="1:16" s="68" customFormat="1" ht="36" customHeight="1">
      <c r="A106" s="64">
        <v>2</v>
      </c>
      <c r="B106" s="105" t="s">
        <v>352</v>
      </c>
      <c r="C106" s="106" t="s">
        <v>180</v>
      </c>
      <c r="D106" s="106" t="s">
        <v>182</v>
      </c>
      <c r="E106" s="106"/>
      <c r="F106" s="106"/>
      <c r="G106" s="106"/>
      <c r="H106" s="72">
        <v>2</v>
      </c>
      <c r="I106" s="48"/>
      <c r="J106" s="67"/>
      <c r="K106" s="67"/>
      <c r="L106" s="67"/>
      <c r="M106" s="67"/>
    </row>
    <row r="107" spans="1:16" s="68" customFormat="1" ht="36" customHeight="1">
      <c r="A107" s="64">
        <v>3</v>
      </c>
      <c r="B107" s="105" t="s">
        <v>353</v>
      </c>
      <c r="C107" s="106" t="s">
        <v>180</v>
      </c>
      <c r="D107" s="106" t="s">
        <v>182</v>
      </c>
      <c r="E107" s="106"/>
      <c r="F107" s="106"/>
      <c r="G107" s="106"/>
      <c r="H107" s="66">
        <v>3</v>
      </c>
      <c r="I107" s="48"/>
      <c r="J107" s="67"/>
      <c r="K107" s="67"/>
      <c r="L107" s="67"/>
      <c r="M107" s="67"/>
    </row>
    <row r="108" spans="1:16" s="68" customFormat="1" ht="36" customHeight="1">
      <c r="A108" s="64">
        <v>4</v>
      </c>
      <c r="B108" s="83" t="s">
        <v>110</v>
      </c>
      <c r="C108" s="65" t="s">
        <v>179</v>
      </c>
      <c r="D108" s="65" t="s">
        <v>182</v>
      </c>
      <c r="E108" s="65"/>
      <c r="F108" s="65"/>
      <c r="G108" s="65"/>
      <c r="H108" s="72">
        <v>4</v>
      </c>
      <c r="I108" s="33"/>
      <c r="J108" s="67"/>
      <c r="K108" s="67"/>
      <c r="L108" s="67"/>
      <c r="M108" s="67"/>
    </row>
    <row r="109" spans="1:16" s="68" customFormat="1" ht="36" customHeight="1">
      <c r="A109" s="64">
        <v>5</v>
      </c>
      <c r="B109" s="105" t="s">
        <v>114</v>
      </c>
      <c r="C109" s="106" t="s">
        <v>181</v>
      </c>
      <c r="D109" s="106" t="s">
        <v>182</v>
      </c>
      <c r="E109" s="106"/>
      <c r="F109" s="106"/>
      <c r="G109" s="106"/>
      <c r="H109" s="66">
        <v>5</v>
      </c>
      <c r="I109" s="33"/>
      <c r="J109" s="67"/>
      <c r="K109" s="67"/>
      <c r="L109" s="67"/>
      <c r="M109" s="67"/>
    </row>
    <row r="110" spans="1:16" s="68" customFormat="1" ht="36" customHeight="1">
      <c r="A110" s="64">
        <v>6</v>
      </c>
      <c r="B110" s="105" t="s">
        <v>204</v>
      </c>
      <c r="C110" s="106" t="s">
        <v>177</v>
      </c>
      <c r="D110" s="106" t="s">
        <v>182</v>
      </c>
      <c r="E110" s="106"/>
      <c r="F110" s="106"/>
      <c r="G110" s="106"/>
      <c r="H110" s="72">
        <v>6</v>
      </c>
      <c r="I110" s="33"/>
      <c r="J110" s="67"/>
      <c r="K110" s="67"/>
      <c r="L110" s="67"/>
      <c r="M110" s="67"/>
    </row>
    <row r="111" spans="1:16" s="76" customFormat="1" ht="36" customHeight="1">
      <c r="A111" s="64">
        <v>7</v>
      </c>
      <c r="B111" s="83" t="s">
        <v>318</v>
      </c>
      <c r="C111" s="65" t="s">
        <v>177</v>
      </c>
      <c r="D111" s="65" t="s">
        <v>182</v>
      </c>
      <c r="E111" s="65"/>
      <c r="F111" s="65"/>
      <c r="G111" s="65"/>
      <c r="H111" s="66">
        <v>7</v>
      </c>
      <c r="I111" s="33"/>
      <c r="J111" s="75"/>
      <c r="K111" s="75"/>
      <c r="L111" s="75"/>
      <c r="M111" s="75"/>
    </row>
    <row r="112" spans="1:16" s="68" customFormat="1" ht="36" customHeight="1">
      <c r="A112" s="64">
        <v>8</v>
      </c>
      <c r="B112" s="83" t="s">
        <v>205</v>
      </c>
      <c r="C112" s="65" t="s">
        <v>177</v>
      </c>
      <c r="D112" s="65" t="s">
        <v>182</v>
      </c>
      <c r="E112" s="65"/>
      <c r="F112" s="65"/>
      <c r="G112" s="65"/>
      <c r="H112" s="72">
        <v>8</v>
      </c>
      <c r="I112" s="33"/>
      <c r="J112" s="67"/>
      <c r="K112" s="67"/>
      <c r="L112" s="67"/>
      <c r="M112" s="67"/>
      <c r="N112" s="77"/>
      <c r="O112" s="77"/>
      <c r="P112" s="77"/>
    </row>
    <row r="113" spans="1:26" ht="36" customHeight="1">
      <c r="A113" s="64">
        <v>9</v>
      </c>
      <c r="B113" s="83" t="s">
        <v>207</v>
      </c>
      <c r="C113" s="65" t="s">
        <v>177</v>
      </c>
      <c r="D113" s="65" t="s">
        <v>182</v>
      </c>
      <c r="E113" s="65"/>
      <c r="F113" s="65"/>
      <c r="G113" s="65"/>
      <c r="H113" s="66">
        <v>9</v>
      </c>
      <c r="I113" s="33"/>
      <c r="J113" s="48"/>
      <c r="K113" s="48"/>
      <c r="L113" s="48"/>
      <c r="M113" s="48"/>
      <c r="N113" s="33"/>
      <c r="O113" s="33"/>
      <c r="P113" s="33"/>
    </row>
    <row r="114" spans="1:26" ht="36" customHeight="1">
      <c r="A114" s="64">
        <v>10</v>
      </c>
      <c r="B114" s="83" t="s">
        <v>120</v>
      </c>
      <c r="C114" s="65" t="s">
        <v>177</v>
      </c>
      <c r="D114" s="65" t="s">
        <v>182</v>
      </c>
      <c r="E114" s="65"/>
      <c r="F114" s="65"/>
      <c r="G114" s="65"/>
      <c r="H114" s="72">
        <v>10</v>
      </c>
      <c r="I114" s="33"/>
      <c r="J114" s="48"/>
      <c r="K114" s="48"/>
      <c r="L114" s="48"/>
      <c r="M114" s="48"/>
      <c r="N114" s="33"/>
      <c r="O114" s="33"/>
      <c r="P114" s="33"/>
    </row>
    <row r="115" spans="1:26" ht="36" customHeight="1">
      <c r="A115" s="64">
        <v>11</v>
      </c>
      <c r="B115" s="83" t="s">
        <v>196</v>
      </c>
      <c r="C115" s="65" t="s">
        <v>177</v>
      </c>
      <c r="D115" s="65" t="s">
        <v>182</v>
      </c>
      <c r="E115" s="65"/>
      <c r="F115" s="65"/>
      <c r="G115" s="65"/>
      <c r="H115" s="66">
        <v>11</v>
      </c>
      <c r="I115" s="33"/>
      <c r="J115" s="33"/>
      <c r="K115" s="33"/>
      <c r="L115" s="33"/>
      <c r="M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36" customHeight="1">
      <c r="A116" s="64">
        <v>12</v>
      </c>
      <c r="B116" s="83" t="s">
        <v>197</v>
      </c>
      <c r="C116" s="65" t="s">
        <v>177</v>
      </c>
      <c r="D116" s="65" t="s">
        <v>182</v>
      </c>
      <c r="E116" s="65"/>
      <c r="F116" s="65"/>
      <c r="G116" s="65"/>
      <c r="H116" s="72">
        <v>12</v>
      </c>
      <c r="I116" s="33"/>
      <c r="J116" s="33"/>
      <c r="K116" s="33"/>
      <c r="L116" s="33"/>
      <c r="M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36" customHeight="1">
      <c r="A117" s="64">
        <v>13</v>
      </c>
      <c r="B117" s="83" t="s">
        <v>198</v>
      </c>
      <c r="C117" s="65" t="s">
        <v>177</v>
      </c>
      <c r="D117" s="65" t="s">
        <v>182</v>
      </c>
      <c r="E117" s="65"/>
      <c r="F117" s="65"/>
      <c r="G117" s="65"/>
      <c r="H117" s="66">
        <v>13</v>
      </c>
      <c r="I117" s="33"/>
      <c r="J117" s="33"/>
      <c r="K117" s="33"/>
      <c r="L117" s="33"/>
      <c r="M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36" customHeight="1">
      <c r="A118" s="64">
        <v>14</v>
      </c>
      <c r="B118" s="83" t="s">
        <v>118</v>
      </c>
      <c r="C118" s="65" t="s">
        <v>177</v>
      </c>
      <c r="D118" s="65" t="s">
        <v>182</v>
      </c>
      <c r="E118" s="65"/>
      <c r="F118" s="65"/>
      <c r="G118" s="65"/>
      <c r="H118" s="72">
        <v>14</v>
      </c>
      <c r="I118" s="33"/>
      <c r="J118" s="33"/>
      <c r="K118" s="33"/>
      <c r="L118" s="33"/>
      <c r="M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36" customHeight="1">
      <c r="A119" s="64">
        <v>15</v>
      </c>
      <c r="B119" s="83" t="s">
        <v>119</v>
      </c>
      <c r="C119" s="65" t="s">
        <v>177</v>
      </c>
      <c r="D119" s="65" t="s">
        <v>182</v>
      </c>
      <c r="E119" s="65"/>
      <c r="F119" s="65"/>
      <c r="G119" s="65"/>
      <c r="H119" s="66">
        <v>15</v>
      </c>
      <c r="I119" s="33"/>
      <c r="J119" s="33"/>
      <c r="K119" s="33"/>
      <c r="L119" s="33"/>
      <c r="M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36" customHeight="1">
      <c r="A120" s="64">
        <v>16</v>
      </c>
      <c r="B120" s="83" t="s">
        <v>122</v>
      </c>
      <c r="C120" s="65" t="s">
        <v>177</v>
      </c>
      <c r="D120" s="65" t="s">
        <v>182</v>
      </c>
      <c r="E120" s="65"/>
      <c r="F120" s="65"/>
      <c r="G120" s="65"/>
      <c r="H120" s="72">
        <v>16</v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1:26" ht="36" customHeight="1">
      <c r="A121" s="64">
        <v>17</v>
      </c>
      <c r="B121" s="83" t="s">
        <v>121</v>
      </c>
      <c r="C121" s="65" t="s">
        <v>177</v>
      </c>
      <c r="D121" s="65" t="s">
        <v>182</v>
      </c>
      <c r="E121" s="65"/>
      <c r="F121" s="65"/>
      <c r="G121" s="65"/>
      <c r="H121" s="66">
        <v>17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26" ht="36" customHeight="1">
      <c r="A122" s="64">
        <v>18</v>
      </c>
      <c r="B122" s="83" t="s">
        <v>199</v>
      </c>
      <c r="C122" s="65" t="s">
        <v>177</v>
      </c>
      <c r="D122" s="65" t="s">
        <v>182</v>
      </c>
      <c r="E122" s="65"/>
      <c r="F122" s="65"/>
      <c r="G122" s="65"/>
      <c r="H122" s="72">
        <v>18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1:26" ht="36" customHeight="1">
      <c r="A123" s="64">
        <v>19</v>
      </c>
      <c r="B123" s="83" t="s">
        <v>319</v>
      </c>
      <c r="C123" s="65" t="s">
        <v>177</v>
      </c>
      <c r="D123" s="65" t="s">
        <v>182</v>
      </c>
      <c r="E123" s="65"/>
      <c r="F123" s="65"/>
      <c r="G123" s="65"/>
      <c r="H123" s="66">
        <v>19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1:26" ht="36" customHeight="1">
      <c r="A124" s="64">
        <v>20</v>
      </c>
      <c r="B124" s="83" t="s">
        <v>210</v>
      </c>
      <c r="C124" s="65" t="s">
        <v>177</v>
      </c>
      <c r="D124" s="65" t="s">
        <v>182</v>
      </c>
      <c r="E124" s="65"/>
      <c r="F124" s="65"/>
      <c r="G124" s="65"/>
      <c r="H124" s="72">
        <v>20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26" ht="36" customHeight="1">
      <c r="A125" s="64">
        <v>21</v>
      </c>
      <c r="B125" s="83" t="s">
        <v>211</v>
      </c>
      <c r="C125" s="65" t="s">
        <v>177</v>
      </c>
      <c r="D125" s="65" t="s">
        <v>182</v>
      </c>
      <c r="E125" s="65"/>
      <c r="F125" s="65"/>
      <c r="G125" s="65"/>
      <c r="H125" s="66">
        <v>21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1:26" ht="36" customHeight="1">
      <c r="A126" s="45"/>
      <c r="B126" s="88"/>
      <c r="C126" s="54"/>
      <c r="D126" s="43"/>
      <c r="E126" s="43"/>
      <c r="F126" s="43"/>
      <c r="G126" s="43"/>
      <c r="H126" s="46"/>
      <c r="I126" s="33"/>
      <c r="J126" s="33"/>
      <c r="K126" s="33"/>
      <c r="L126" s="33"/>
      <c r="M126" s="33"/>
      <c r="N126" s="33"/>
      <c r="O126" s="33"/>
      <c r="P126" s="33"/>
      <c r="Q126" s="33"/>
      <c r="R126" s="33"/>
    </row>
    <row r="127" spans="1:26" ht="25.5">
      <c r="A127" s="45"/>
      <c r="B127" s="84" t="s">
        <v>106</v>
      </c>
      <c r="C127" s="55"/>
      <c r="D127" s="46"/>
      <c r="E127" s="46"/>
      <c r="F127" s="46"/>
      <c r="G127" s="46"/>
      <c r="H127" s="46"/>
      <c r="I127" s="33"/>
      <c r="J127" s="33"/>
      <c r="K127" s="33"/>
      <c r="L127" s="33"/>
      <c r="M127" s="33"/>
      <c r="N127" s="33"/>
      <c r="O127" s="33"/>
      <c r="P127" s="33"/>
      <c r="Q127" s="33"/>
      <c r="R127" s="33"/>
    </row>
    <row r="128" spans="1:26" ht="25.5">
      <c r="A128" s="47"/>
      <c r="B128" s="85"/>
      <c r="C128" s="56"/>
      <c r="D128" s="48"/>
      <c r="E128" s="48"/>
      <c r="F128" s="48"/>
      <c r="G128" s="48"/>
      <c r="H128" s="48"/>
      <c r="I128" s="33"/>
      <c r="J128" s="33"/>
      <c r="K128" s="33"/>
      <c r="L128" s="33"/>
      <c r="M128" s="33"/>
      <c r="N128" s="33"/>
      <c r="O128" s="33"/>
      <c r="P128" s="33"/>
      <c r="Q128" s="33"/>
      <c r="R128" s="33"/>
    </row>
    <row r="129" spans="1:18" ht="20.25">
      <c r="A129" s="33"/>
      <c r="B129" s="80"/>
      <c r="C129" s="32"/>
      <c r="D129" s="33"/>
      <c r="E129" s="33"/>
      <c r="F129" s="33" t="s">
        <v>59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20.25">
      <c r="A130" s="33"/>
      <c r="B130" s="80" t="s">
        <v>32</v>
      </c>
      <c r="C130" s="32"/>
      <c r="D130" s="33"/>
      <c r="E130" s="33"/>
      <c r="F130" s="33" t="s">
        <v>33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20.25">
      <c r="A131" s="33"/>
      <c r="B131" s="93" t="s">
        <v>19</v>
      </c>
      <c r="C131" s="93"/>
      <c r="D131" s="93"/>
      <c r="E131" s="93"/>
      <c r="F131" s="93" t="s">
        <v>60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</row>
    <row r="132" spans="1:18" ht="20.25">
      <c r="A132" s="33"/>
      <c r="B132" s="80"/>
      <c r="C132" s="3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</row>
    <row r="133" spans="1:18" ht="20.25">
      <c r="A133" s="33"/>
      <c r="B133" s="80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</row>
    <row r="134" spans="1:18" ht="20.25">
      <c r="A134" s="33"/>
      <c r="B134" s="32" t="s">
        <v>20</v>
      </c>
      <c r="C134" s="32"/>
      <c r="D134" s="33"/>
      <c r="E134" s="33"/>
      <c r="F134" s="33" t="s">
        <v>23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20.25">
      <c r="I135" s="33"/>
      <c r="J135" s="33"/>
      <c r="K135" s="33"/>
      <c r="L135" s="33"/>
      <c r="M135" s="33"/>
      <c r="N135" s="33"/>
      <c r="O135" s="33"/>
      <c r="P135" s="33"/>
      <c r="Q135" s="33"/>
      <c r="R135" s="33"/>
    </row>
    <row r="136" spans="1:18" ht="20.25"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ht="20.25"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20.25">
      <c r="I138" s="33"/>
      <c r="J138" s="33"/>
      <c r="K138" s="33"/>
      <c r="L138" s="33"/>
      <c r="M138" s="33"/>
      <c r="N138" s="33"/>
      <c r="O138" s="33"/>
      <c r="P138" s="33"/>
      <c r="Q138" s="33"/>
      <c r="R138" s="33"/>
    </row>
    <row r="139" spans="1:18" ht="20.25"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20.25"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20.25"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20.25">
      <c r="I142" s="33"/>
      <c r="J142" s="33"/>
      <c r="K142" s="33"/>
      <c r="L142" s="33"/>
      <c r="M142" s="33"/>
      <c r="N142" s="33"/>
      <c r="O142" s="33"/>
      <c r="P142" s="33"/>
      <c r="Q142" s="33"/>
      <c r="R142" s="33"/>
    </row>
    <row r="143" spans="1:18" ht="20.25">
      <c r="I143" s="33"/>
      <c r="J143" s="33"/>
      <c r="K143" s="33"/>
      <c r="L143" s="33"/>
      <c r="M143" s="33"/>
      <c r="N143" s="33"/>
      <c r="O143" s="33"/>
      <c r="P143" s="33"/>
      <c r="Q143" s="33"/>
      <c r="R143" s="33"/>
    </row>
    <row r="144" spans="1:18" ht="20.25"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1:18" ht="20.25"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ht="20.25">
      <c r="A146" s="302" t="s">
        <v>287</v>
      </c>
      <c r="B146" s="302"/>
      <c r="C146" s="302"/>
      <c r="D146" s="302"/>
      <c r="E146" s="302"/>
      <c r="F146" s="302"/>
      <c r="G146" s="302"/>
      <c r="H146" s="302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ht="20.25">
      <c r="A147" s="32" t="s">
        <v>28</v>
      </c>
      <c r="B147" s="80"/>
      <c r="C147" s="34" t="s">
        <v>98</v>
      </c>
      <c r="D147" s="34"/>
      <c r="E147" s="3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ht="20.25">
      <c r="A148" s="35" t="s">
        <v>29</v>
      </c>
      <c r="B148" s="81"/>
      <c r="C148" s="35" t="s">
        <v>283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ht="20.25">
      <c r="A149" s="32" t="s">
        <v>35</v>
      </c>
      <c r="B149" s="80"/>
      <c r="C149" s="32" t="s">
        <v>100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ht="20.25">
      <c r="A150" s="32" t="s">
        <v>36</v>
      </c>
      <c r="B150" s="80"/>
      <c r="C150" s="32" t="s">
        <v>24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ht="20.25">
      <c r="A151" s="32" t="s">
        <v>1</v>
      </c>
      <c r="B151" s="80"/>
      <c r="C151" s="32" t="s">
        <v>101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ht="20.25">
      <c r="A152" s="32" t="s">
        <v>2</v>
      </c>
      <c r="B152" s="80"/>
      <c r="C152" s="32" t="s">
        <v>26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ht="21" thickBot="1">
      <c r="A153" s="32" t="s">
        <v>3</v>
      </c>
      <c r="B153" s="80"/>
      <c r="C153" s="32" t="s">
        <v>102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55.5" customHeight="1">
      <c r="A154" s="37" t="s">
        <v>37</v>
      </c>
      <c r="B154" s="38" t="s">
        <v>38</v>
      </c>
      <c r="C154" s="38" t="s">
        <v>275</v>
      </c>
      <c r="D154" s="38" t="s">
        <v>39</v>
      </c>
      <c r="E154" s="38" t="s">
        <v>40</v>
      </c>
      <c r="F154" s="38" t="s">
        <v>80</v>
      </c>
      <c r="G154" s="38" t="s">
        <v>69</v>
      </c>
      <c r="H154" s="38" t="s">
        <v>103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1:18" ht="33.75" customHeight="1">
      <c r="A155" s="40" t="s">
        <v>46</v>
      </c>
      <c r="B155" s="82" t="s">
        <v>47</v>
      </c>
      <c r="C155" s="40" t="s">
        <v>48</v>
      </c>
      <c r="D155" s="40" t="s">
        <v>49</v>
      </c>
      <c r="E155" s="40" t="s">
        <v>50</v>
      </c>
      <c r="F155" s="40" t="s">
        <v>51</v>
      </c>
      <c r="G155" s="40" t="s">
        <v>104</v>
      </c>
      <c r="H155" s="40" t="s">
        <v>52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1:18" ht="36.75" customHeight="1">
      <c r="A156" s="104">
        <v>1</v>
      </c>
      <c r="B156" s="105" t="s">
        <v>117</v>
      </c>
      <c r="C156" s="106" t="s">
        <v>178</v>
      </c>
      <c r="D156" s="106" t="s">
        <v>182</v>
      </c>
      <c r="E156" s="106"/>
      <c r="F156" s="106"/>
      <c r="G156" s="106"/>
      <c r="H156" s="66">
        <v>1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1:18" ht="36.75" customHeight="1">
      <c r="A157" s="64">
        <v>2</v>
      </c>
      <c r="B157" s="83" t="s">
        <v>251</v>
      </c>
      <c r="C157" s="65" t="s">
        <v>180</v>
      </c>
      <c r="D157" s="65" t="s">
        <v>182</v>
      </c>
      <c r="E157" s="65"/>
      <c r="F157" s="65"/>
      <c r="G157" s="65"/>
      <c r="H157" s="72">
        <v>2</v>
      </c>
      <c r="I157" s="51">
        <v>3</v>
      </c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1:18" ht="36.75" customHeight="1">
      <c r="A158" s="104">
        <v>3</v>
      </c>
      <c r="B158" s="83" t="s">
        <v>115</v>
      </c>
      <c r="C158" s="65" t="s">
        <v>180</v>
      </c>
      <c r="D158" s="65" t="s">
        <v>182</v>
      </c>
      <c r="E158" s="65"/>
      <c r="F158" s="65"/>
      <c r="G158" s="65"/>
      <c r="H158" s="66">
        <v>3</v>
      </c>
      <c r="I158" s="52"/>
      <c r="J158" s="33"/>
      <c r="K158" s="33"/>
      <c r="L158" s="33"/>
      <c r="M158" s="33"/>
      <c r="N158" s="33"/>
      <c r="O158" s="33"/>
      <c r="P158" s="33"/>
      <c r="Q158" s="33"/>
      <c r="R158" s="33"/>
    </row>
    <row r="159" spans="1:18" ht="36.75" customHeight="1">
      <c r="A159" s="64">
        <v>4</v>
      </c>
      <c r="B159" s="105" t="s">
        <v>378</v>
      </c>
      <c r="C159" s="106" t="s">
        <v>181</v>
      </c>
      <c r="D159" s="106" t="s">
        <v>182</v>
      </c>
      <c r="E159" s="106"/>
      <c r="F159" s="106"/>
      <c r="G159" s="106"/>
      <c r="H159" s="72">
        <v>4</v>
      </c>
      <c r="I159" s="67"/>
      <c r="J159" s="33"/>
      <c r="K159" s="33"/>
      <c r="L159" s="33"/>
      <c r="M159" s="33"/>
    </row>
    <row r="160" spans="1:18" ht="36.75" customHeight="1">
      <c r="A160" s="104">
        <v>5</v>
      </c>
      <c r="B160" s="83" t="s">
        <v>139</v>
      </c>
      <c r="C160" s="65" t="s">
        <v>177</v>
      </c>
      <c r="D160" s="65" t="s">
        <v>182</v>
      </c>
      <c r="E160" s="65"/>
      <c r="F160" s="65"/>
      <c r="G160" s="65"/>
      <c r="H160" s="66">
        <v>5</v>
      </c>
      <c r="I160" s="67"/>
      <c r="J160" s="33"/>
      <c r="K160" s="33"/>
      <c r="L160" s="33"/>
      <c r="M160" s="33"/>
    </row>
    <row r="161" spans="1:15" ht="36.75" customHeight="1">
      <c r="A161" s="64">
        <v>6</v>
      </c>
      <c r="B161" s="83" t="s">
        <v>136</v>
      </c>
      <c r="C161" s="65" t="s">
        <v>177</v>
      </c>
      <c r="D161" s="65" t="s">
        <v>182</v>
      </c>
      <c r="E161" s="65"/>
      <c r="F161" s="65"/>
      <c r="G161" s="65"/>
      <c r="H161" s="72">
        <v>6</v>
      </c>
      <c r="I161" s="67"/>
      <c r="J161" s="33"/>
      <c r="K161" s="33"/>
      <c r="L161" s="33"/>
      <c r="M161" s="33"/>
    </row>
    <row r="162" spans="1:15" ht="36.75" customHeight="1">
      <c r="A162" s="104">
        <v>7</v>
      </c>
      <c r="B162" s="83" t="s">
        <v>140</v>
      </c>
      <c r="C162" s="65" t="s">
        <v>177</v>
      </c>
      <c r="D162" s="65" t="s">
        <v>182</v>
      </c>
      <c r="E162" s="65"/>
      <c r="F162" s="65"/>
      <c r="G162" s="65"/>
      <c r="H162" s="66">
        <v>7</v>
      </c>
      <c r="I162" s="67"/>
      <c r="J162" s="33"/>
      <c r="K162" s="33"/>
      <c r="L162" s="33"/>
      <c r="M162" s="33"/>
    </row>
    <row r="163" spans="1:15" ht="36.75" customHeight="1">
      <c r="A163" s="64">
        <v>8</v>
      </c>
      <c r="B163" s="83" t="s">
        <v>141</v>
      </c>
      <c r="C163" s="65" t="s">
        <v>177</v>
      </c>
      <c r="D163" s="65" t="s">
        <v>182</v>
      </c>
      <c r="E163" s="65"/>
      <c r="F163" s="65"/>
      <c r="G163" s="65"/>
      <c r="H163" s="72">
        <v>8</v>
      </c>
      <c r="I163" s="67"/>
      <c r="J163" s="33"/>
      <c r="K163" s="33"/>
      <c r="L163" s="33"/>
      <c r="M163" s="33"/>
    </row>
    <row r="164" spans="1:15" s="39" customFormat="1" ht="36.75" customHeight="1">
      <c r="A164" s="104">
        <v>9</v>
      </c>
      <c r="B164" s="83" t="s">
        <v>320</v>
      </c>
      <c r="C164" s="65" t="s">
        <v>177</v>
      </c>
      <c r="D164" s="65" t="s">
        <v>182</v>
      </c>
      <c r="E164" s="65"/>
      <c r="F164" s="65"/>
      <c r="G164" s="65"/>
      <c r="H164" s="66">
        <v>9</v>
      </c>
      <c r="I164" s="111"/>
      <c r="J164" s="51"/>
      <c r="K164" s="51"/>
      <c r="L164" s="51"/>
      <c r="M164" s="51"/>
    </row>
    <row r="165" spans="1:15" s="41" customFormat="1" ht="36.75" customHeight="1">
      <c r="A165" s="64">
        <v>10</v>
      </c>
      <c r="B165" s="83" t="s">
        <v>321</v>
      </c>
      <c r="C165" s="65" t="s">
        <v>177</v>
      </c>
      <c r="D165" s="65" t="s">
        <v>182</v>
      </c>
      <c r="E165" s="65"/>
      <c r="F165" s="65"/>
      <c r="G165" s="65"/>
      <c r="H165" s="72">
        <v>10</v>
      </c>
      <c r="I165" s="67"/>
      <c r="J165" s="52"/>
      <c r="K165" s="52"/>
      <c r="L165" s="52"/>
      <c r="M165" s="52"/>
      <c r="O165" s="41" t="s">
        <v>105</v>
      </c>
    </row>
    <row r="166" spans="1:15" s="68" customFormat="1" ht="36.75" customHeight="1">
      <c r="A166" s="104">
        <v>11</v>
      </c>
      <c r="B166" s="83" t="s">
        <v>322</v>
      </c>
      <c r="C166" s="65" t="s">
        <v>177</v>
      </c>
      <c r="D166" s="65" t="s">
        <v>182</v>
      </c>
      <c r="E166" s="65"/>
      <c r="F166" s="65"/>
      <c r="G166" s="65"/>
      <c r="H166" s="66">
        <v>11</v>
      </c>
      <c r="I166" s="67"/>
      <c r="J166" s="67"/>
      <c r="K166" s="67"/>
      <c r="L166" s="67"/>
      <c r="M166" s="67"/>
    </row>
    <row r="167" spans="1:15" s="68" customFormat="1" ht="36.75" customHeight="1">
      <c r="A167" s="64">
        <v>12</v>
      </c>
      <c r="B167" s="83" t="s">
        <v>143</v>
      </c>
      <c r="C167" s="65" t="s">
        <v>177</v>
      </c>
      <c r="D167" s="65" t="s">
        <v>182</v>
      </c>
      <c r="E167" s="65"/>
      <c r="F167" s="65"/>
      <c r="G167" s="65"/>
      <c r="H167" s="72">
        <v>12</v>
      </c>
      <c r="I167" s="67"/>
      <c r="J167" s="67"/>
      <c r="K167" s="67"/>
      <c r="L167" s="67"/>
      <c r="M167" s="67"/>
    </row>
    <row r="168" spans="1:15" s="68" customFormat="1" ht="36.75" customHeight="1">
      <c r="A168" s="104">
        <v>13</v>
      </c>
      <c r="B168" s="83" t="s">
        <v>144</v>
      </c>
      <c r="C168" s="65" t="s">
        <v>177</v>
      </c>
      <c r="D168" s="65" t="s">
        <v>182</v>
      </c>
      <c r="E168" s="65"/>
      <c r="F168" s="65"/>
      <c r="G168" s="65"/>
      <c r="H168" s="66">
        <v>13</v>
      </c>
      <c r="I168" s="67"/>
      <c r="J168" s="67"/>
      <c r="K168" s="67"/>
      <c r="L168" s="67"/>
      <c r="M168" s="67"/>
    </row>
    <row r="169" spans="1:15" s="68" customFormat="1" ht="36.75" customHeight="1">
      <c r="A169" s="64">
        <v>14</v>
      </c>
      <c r="B169" s="83" t="s">
        <v>145</v>
      </c>
      <c r="C169" s="65" t="s">
        <v>177</v>
      </c>
      <c r="D169" s="65" t="s">
        <v>182</v>
      </c>
      <c r="E169" s="65"/>
      <c r="F169" s="65"/>
      <c r="G169" s="65"/>
      <c r="H169" s="72">
        <v>14</v>
      </c>
      <c r="I169" s="67"/>
      <c r="J169" s="67"/>
      <c r="K169" s="67"/>
      <c r="L169" s="67"/>
      <c r="M169" s="67"/>
    </row>
    <row r="170" spans="1:15" s="68" customFormat="1" ht="36.75" customHeight="1">
      <c r="A170" s="104">
        <v>15</v>
      </c>
      <c r="B170" s="83" t="s">
        <v>146</v>
      </c>
      <c r="C170" s="65" t="s">
        <v>177</v>
      </c>
      <c r="D170" s="65" t="s">
        <v>182</v>
      </c>
      <c r="E170" s="65"/>
      <c r="F170" s="65"/>
      <c r="G170" s="65"/>
      <c r="H170" s="66">
        <v>15</v>
      </c>
      <c r="I170" s="67"/>
      <c r="J170" s="67"/>
      <c r="K170" s="67"/>
      <c r="L170" s="67"/>
      <c r="M170" s="67"/>
    </row>
    <row r="171" spans="1:15" s="110" customFormat="1" ht="36.75" customHeight="1">
      <c r="A171" s="64">
        <v>16</v>
      </c>
      <c r="B171" s="83" t="s">
        <v>147</v>
      </c>
      <c r="C171" s="65" t="s">
        <v>177</v>
      </c>
      <c r="D171" s="65" t="s">
        <v>182</v>
      </c>
      <c r="E171" s="65"/>
      <c r="F171" s="65"/>
      <c r="G171" s="65"/>
      <c r="H171" s="72">
        <v>16</v>
      </c>
      <c r="I171" s="67"/>
      <c r="J171" s="111"/>
      <c r="K171" s="111"/>
      <c r="L171" s="111"/>
      <c r="M171" s="111"/>
    </row>
    <row r="172" spans="1:15" s="68" customFormat="1" ht="36.75" customHeight="1">
      <c r="A172" s="104">
        <v>17</v>
      </c>
      <c r="B172" s="83" t="s">
        <v>148</v>
      </c>
      <c r="C172" s="65" t="s">
        <v>177</v>
      </c>
      <c r="D172" s="65" t="s">
        <v>182</v>
      </c>
      <c r="E172" s="65"/>
      <c r="F172" s="65"/>
      <c r="G172" s="65"/>
      <c r="H172" s="66">
        <v>17</v>
      </c>
      <c r="I172" s="67"/>
      <c r="J172" s="67"/>
      <c r="K172" s="67"/>
      <c r="L172" s="67"/>
      <c r="M172" s="67"/>
    </row>
    <row r="173" spans="1:15" s="68" customFormat="1" ht="36.75" customHeight="1">
      <c r="A173" s="64">
        <v>18</v>
      </c>
      <c r="B173" s="83" t="s">
        <v>149</v>
      </c>
      <c r="C173" s="65" t="s">
        <v>177</v>
      </c>
      <c r="D173" s="65" t="s">
        <v>182</v>
      </c>
      <c r="E173" s="65"/>
      <c r="F173" s="65"/>
      <c r="G173" s="65"/>
      <c r="H173" s="72">
        <v>18</v>
      </c>
      <c r="I173" s="67"/>
      <c r="J173" s="67"/>
      <c r="K173" s="67"/>
      <c r="L173" s="67"/>
      <c r="M173" s="67"/>
    </row>
    <row r="174" spans="1:15" s="68" customFormat="1" ht="36.75" customHeight="1">
      <c r="A174" s="104">
        <v>19</v>
      </c>
      <c r="B174" s="83" t="s">
        <v>213</v>
      </c>
      <c r="C174" s="65" t="s">
        <v>177</v>
      </c>
      <c r="D174" s="65" t="s">
        <v>182</v>
      </c>
      <c r="E174" s="65"/>
      <c r="F174" s="65"/>
      <c r="G174" s="65"/>
      <c r="H174" s="66">
        <v>19</v>
      </c>
      <c r="I174" s="67"/>
      <c r="J174" s="67"/>
      <c r="K174" s="67"/>
      <c r="L174" s="67"/>
      <c r="M174" s="67"/>
    </row>
    <row r="175" spans="1:15" s="68" customFormat="1" ht="36.75" customHeight="1">
      <c r="A175" s="64">
        <v>20</v>
      </c>
      <c r="B175" s="83" t="s">
        <v>150</v>
      </c>
      <c r="C175" s="65" t="s">
        <v>177</v>
      </c>
      <c r="D175" s="65" t="s">
        <v>182</v>
      </c>
      <c r="E175" s="65"/>
      <c r="F175" s="65"/>
      <c r="G175" s="65"/>
      <c r="H175" s="72">
        <v>20</v>
      </c>
      <c r="I175" s="67"/>
      <c r="J175" s="67"/>
      <c r="K175" s="67"/>
      <c r="L175" s="67"/>
      <c r="M175" s="67"/>
    </row>
    <row r="176" spans="1:15" s="68" customFormat="1" ht="36.75" customHeight="1">
      <c r="A176" s="104">
        <v>21</v>
      </c>
      <c r="B176" s="83" t="s">
        <v>151</v>
      </c>
      <c r="C176" s="65" t="s">
        <v>177</v>
      </c>
      <c r="D176" s="65" t="s">
        <v>182</v>
      </c>
      <c r="E176" s="65"/>
      <c r="F176" s="65"/>
      <c r="G176" s="65"/>
      <c r="H176" s="66">
        <v>21</v>
      </c>
      <c r="I176" s="67"/>
      <c r="J176" s="67"/>
      <c r="K176" s="67"/>
      <c r="L176" s="67"/>
      <c r="M176" s="67"/>
    </row>
    <row r="177" spans="1:13" s="68" customFormat="1" ht="36.75" customHeight="1">
      <c r="A177" s="64"/>
      <c r="B177" s="83"/>
      <c r="C177" s="65"/>
      <c r="D177" s="65"/>
      <c r="E177" s="65"/>
      <c r="F177" s="65"/>
      <c r="G177" s="65"/>
      <c r="H177" s="72"/>
      <c r="I177" s="67"/>
      <c r="J177" s="67"/>
      <c r="K177" s="67"/>
      <c r="L177" s="67"/>
      <c r="M177" s="67"/>
    </row>
    <row r="178" spans="1:13" s="68" customFormat="1" ht="30" customHeight="1">
      <c r="A178" s="45"/>
      <c r="B178" s="84" t="s">
        <v>106</v>
      </c>
      <c r="C178" s="55"/>
      <c r="D178" s="46"/>
      <c r="E178" s="46"/>
      <c r="F178" s="46"/>
      <c r="G178" s="46"/>
      <c r="H178" s="44"/>
      <c r="I178" s="67"/>
      <c r="J178" s="67"/>
      <c r="K178" s="67"/>
      <c r="L178" s="67"/>
      <c r="M178" s="67"/>
    </row>
    <row r="179" spans="1:13" s="68" customFormat="1" ht="30" customHeight="1">
      <c r="A179" s="33"/>
      <c r="B179" s="80"/>
      <c r="C179" s="32"/>
      <c r="D179" s="33"/>
      <c r="E179" s="33"/>
      <c r="F179" s="33" t="s">
        <v>59</v>
      </c>
      <c r="G179" s="33"/>
      <c r="H179" s="33"/>
      <c r="I179" s="67"/>
      <c r="J179" s="67"/>
      <c r="K179" s="67"/>
      <c r="L179" s="67"/>
      <c r="M179" s="67"/>
    </row>
    <row r="180" spans="1:13" s="68" customFormat="1" ht="30" customHeight="1">
      <c r="A180" s="33"/>
      <c r="B180" s="80" t="s">
        <v>32</v>
      </c>
      <c r="C180" s="32"/>
      <c r="D180" s="33"/>
      <c r="E180" s="33"/>
      <c r="F180" s="33" t="s">
        <v>33</v>
      </c>
      <c r="G180" s="33"/>
      <c r="H180" s="33"/>
      <c r="I180" s="67"/>
      <c r="J180" s="67"/>
      <c r="K180" s="67"/>
      <c r="L180" s="67"/>
      <c r="M180" s="67"/>
    </row>
    <row r="181" spans="1:13" s="68" customFormat="1" ht="30" customHeight="1">
      <c r="A181" s="33"/>
      <c r="B181" s="93" t="s">
        <v>19</v>
      </c>
      <c r="C181" s="93"/>
      <c r="D181" s="93"/>
      <c r="E181" s="93"/>
      <c r="F181" s="93" t="s">
        <v>60</v>
      </c>
      <c r="G181" s="33"/>
      <c r="H181" s="33"/>
      <c r="I181" s="67"/>
      <c r="J181" s="67"/>
      <c r="K181" s="67"/>
      <c r="L181" s="67"/>
      <c r="M181" s="67"/>
    </row>
    <row r="182" spans="1:13" s="68" customFormat="1" ht="30" customHeight="1">
      <c r="A182" s="33"/>
      <c r="B182" s="80"/>
      <c r="C182" s="32"/>
      <c r="D182" s="33"/>
      <c r="E182" s="33"/>
      <c r="F182" s="33"/>
      <c r="G182" s="33"/>
      <c r="H182" s="33"/>
      <c r="I182" s="67"/>
      <c r="J182" s="67"/>
      <c r="K182" s="67"/>
      <c r="L182" s="67"/>
      <c r="M182" s="67"/>
    </row>
    <row r="183" spans="1:13" s="68" customFormat="1" ht="30" customHeight="1">
      <c r="A183" s="33"/>
      <c r="B183" s="80"/>
      <c r="C183" s="32"/>
      <c r="D183" s="33"/>
      <c r="E183" s="33"/>
      <c r="F183" s="33"/>
      <c r="G183" s="33"/>
      <c r="H183" s="33"/>
      <c r="I183" s="48"/>
      <c r="J183" s="67"/>
      <c r="K183" s="67"/>
      <c r="L183" s="67"/>
      <c r="M183" s="67"/>
    </row>
    <row r="184" spans="1:13" s="68" customFormat="1" ht="30" customHeight="1">
      <c r="A184" s="33"/>
      <c r="B184" s="32" t="s">
        <v>20</v>
      </c>
      <c r="C184" s="32"/>
      <c r="D184" s="33"/>
      <c r="E184" s="33"/>
      <c r="F184" s="33" t="s">
        <v>23</v>
      </c>
      <c r="G184" s="33"/>
      <c r="H184" s="33"/>
      <c r="I184" s="48"/>
      <c r="J184" s="67"/>
      <c r="K184" s="67"/>
      <c r="L184" s="67"/>
      <c r="M184" s="67"/>
    </row>
    <row r="185" spans="1:13" s="68" customFormat="1" ht="30" customHeight="1">
      <c r="A185" s="31"/>
      <c r="B185" s="86"/>
      <c r="C185" s="57"/>
      <c r="D185" s="31"/>
      <c r="E185" s="31"/>
      <c r="F185" s="31"/>
      <c r="G185" s="31"/>
      <c r="H185" s="31"/>
      <c r="I185" s="48"/>
      <c r="J185" s="67"/>
      <c r="K185" s="67"/>
      <c r="L185" s="67"/>
      <c r="M185" s="67"/>
    </row>
    <row r="186" spans="1:13" s="68" customFormat="1" ht="30" customHeight="1">
      <c r="A186" s="31"/>
      <c r="B186" s="86"/>
      <c r="C186" s="57"/>
      <c r="D186" s="31"/>
      <c r="E186" s="31"/>
      <c r="F186" s="31"/>
      <c r="G186" s="31"/>
      <c r="H186" s="31"/>
      <c r="I186" s="48"/>
      <c r="J186" s="67"/>
      <c r="K186" s="67"/>
      <c r="L186" s="67"/>
      <c r="M186" s="67"/>
    </row>
    <row r="187" spans="1:13" s="68" customFormat="1" ht="30" customHeight="1">
      <c r="A187" s="31"/>
      <c r="B187" s="86"/>
      <c r="C187" s="57"/>
      <c r="D187" s="31"/>
      <c r="E187" s="31"/>
      <c r="F187" s="31"/>
      <c r="G187" s="31"/>
      <c r="H187" s="31"/>
      <c r="I187" s="48"/>
      <c r="J187" s="67"/>
      <c r="K187" s="67"/>
      <c r="L187" s="67"/>
      <c r="M187" s="67"/>
    </row>
    <row r="188" spans="1:13" s="68" customFormat="1" ht="30" customHeight="1">
      <c r="A188" s="31"/>
      <c r="B188" s="86"/>
      <c r="C188" s="57"/>
      <c r="D188" s="31"/>
      <c r="E188" s="31"/>
      <c r="F188" s="31"/>
      <c r="G188" s="31"/>
      <c r="H188" s="31"/>
      <c r="I188" s="48"/>
      <c r="J188" s="67"/>
      <c r="K188" s="67"/>
      <c r="L188" s="67"/>
      <c r="M188" s="67"/>
    </row>
    <row r="189" spans="1:13" s="68" customFormat="1" ht="30" customHeight="1">
      <c r="A189" s="31"/>
      <c r="B189" s="86"/>
      <c r="C189" s="57"/>
      <c r="D189" s="31"/>
      <c r="E189" s="31"/>
      <c r="F189" s="31"/>
      <c r="G189" s="31"/>
      <c r="H189" s="31"/>
      <c r="I189" s="48"/>
      <c r="J189" s="67"/>
      <c r="K189" s="67"/>
      <c r="L189" s="67"/>
      <c r="M189" s="67"/>
    </row>
    <row r="190" spans="1:13" s="68" customFormat="1" ht="30" customHeight="1">
      <c r="A190" s="31"/>
      <c r="B190" s="86"/>
      <c r="C190" s="57"/>
      <c r="D190" s="31"/>
      <c r="E190" s="31"/>
      <c r="F190" s="31"/>
      <c r="G190" s="31"/>
      <c r="H190" s="31"/>
      <c r="I190" s="48"/>
      <c r="J190" s="67"/>
      <c r="K190" s="67"/>
      <c r="L190" s="67"/>
      <c r="M190" s="67"/>
    </row>
    <row r="191" spans="1:13" s="68" customFormat="1" ht="30" customHeight="1">
      <c r="A191" s="302" t="s">
        <v>288</v>
      </c>
      <c r="B191" s="302"/>
      <c r="C191" s="302"/>
      <c r="D191" s="302"/>
      <c r="E191" s="302"/>
      <c r="F191" s="302"/>
      <c r="G191" s="302"/>
      <c r="H191" s="302"/>
      <c r="I191" s="33"/>
      <c r="J191" s="67"/>
      <c r="K191" s="67"/>
      <c r="L191" s="67"/>
      <c r="M191" s="67"/>
    </row>
    <row r="192" spans="1:13" s="68" customFormat="1" ht="30" customHeight="1">
      <c r="A192" s="32"/>
      <c r="B192" s="80"/>
      <c r="C192" s="32"/>
      <c r="D192" s="33"/>
      <c r="E192" s="33"/>
      <c r="F192" s="33"/>
      <c r="G192" s="33"/>
      <c r="H192" s="33"/>
      <c r="I192" s="33"/>
      <c r="J192" s="67"/>
      <c r="K192" s="67"/>
      <c r="L192" s="67"/>
      <c r="M192" s="67"/>
    </row>
    <row r="193" spans="1:26" s="68" customFormat="1" ht="30" customHeight="1">
      <c r="A193" s="32" t="s">
        <v>28</v>
      </c>
      <c r="B193" s="80"/>
      <c r="C193" s="34" t="s">
        <v>98</v>
      </c>
      <c r="D193" s="34"/>
      <c r="E193" s="34"/>
      <c r="F193" s="33"/>
      <c r="G193" s="33"/>
      <c r="H193" s="33"/>
      <c r="I193" s="33"/>
      <c r="J193" s="67"/>
      <c r="K193" s="67"/>
      <c r="L193" s="67"/>
      <c r="M193" s="67"/>
    </row>
    <row r="194" spans="1:26" s="68" customFormat="1" ht="30" customHeight="1">
      <c r="A194" s="35" t="s">
        <v>29</v>
      </c>
      <c r="B194" s="81"/>
      <c r="C194" s="35" t="s">
        <v>283</v>
      </c>
      <c r="D194" s="33"/>
      <c r="E194" s="33"/>
      <c r="F194" s="33"/>
      <c r="G194" s="33"/>
      <c r="H194" s="33"/>
      <c r="I194" s="33"/>
      <c r="J194" s="67"/>
      <c r="K194" s="67"/>
      <c r="L194" s="67"/>
      <c r="M194" s="67"/>
    </row>
    <row r="195" spans="1:26" ht="30" customHeight="1">
      <c r="A195" s="32" t="s">
        <v>35</v>
      </c>
      <c r="B195" s="80"/>
      <c r="C195" s="32" t="s">
        <v>100</v>
      </c>
      <c r="D195" s="33"/>
      <c r="E195" s="33"/>
      <c r="F195" s="33"/>
      <c r="G195" s="33"/>
      <c r="H195" s="33"/>
      <c r="I195" s="33"/>
      <c r="J195" s="48"/>
      <c r="K195" s="48"/>
      <c r="L195" s="48"/>
      <c r="M195" s="48"/>
    </row>
    <row r="196" spans="1:26" ht="30" customHeight="1">
      <c r="A196" s="32" t="s">
        <v>36</v>
      </c>
      <c r="B196" s="80"/>
      <c r="C196" s="32" t="s">
        <v>24</v>
      </c>
      <c r="D196" s="33"/>
      <c r="E196" s="33"/>
      <c r="F196" s="33"/>
      <c r="G196" s="33"/>
      <c r="H196" s="33"/>
      <c r="J196" s="48"/>
      <c r="K196" s="48"/>
      <c r="L196" s="48"/>
      <c r="M196" s="48"/>
    </row>
    <row r="197" spans="1:26" ht="30" customHeight="1">
      <c r="A197" s="32" t="s">
        <v>1</v>
      </c>
      <c r="B197" s="80"/>
      <c r="C197" s="32" t="s">
        <v>101</v>
      </c>
      <c r="D197" s="33"/>
      <c r="E197" s="33"/>
      <c r="F197" s="33"/>
      <c r="G197" s="33"/>
      <c r="H197" s="33"/>
      <c r="J197" s="48"/>
      <c r="K197" s="48"/>
      <c r="L197" s="48"/>
      <c r="M197" s="48"/>
    </row>
    <row r="198" spans="1:26" ht="30" customHeight="1">
      <c r="A198" s="32" t="s">
        <v>2</v>
      </c>
      <c r="B198" s="80"/>
      <c r="C198" s="32" t="s">
        <v>26</v>
      </c>
      <c r="D198" s="33"/>
      <c r="E198" s="33"/>
      <c r="F198" s="33"/>
      <c r="G198" s="33"/>
      <c r="H198" s="33"/>
      <c r="J198" s="33"/>
      <c r="K198" s="33"/>
      <c r="L198" s="33"/>
      <c r="M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30" customHeight="1" thickBot="1">
      <c r="A199" s="32" t="s">
        <v>3</v>
      </c>
      <c r="B199" s="80"/>
      <c r="C199" s="32" t="s">
        <v>102</v>
      </c>
      <c r="D199" s="33"/>
      <c r="E199" s="33"/>
      <c r="F199" s="33"/>
      <c r="G199" s="33"/>
      <c r="H199" s="33"/>
      <c r="J199" s="33"/>
      <c r="K199" s="33"/>
      <c r="L199" s="33"/>
      <c r="M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49.5" customHeight="1">
      <c r="A200" s="37" t="s">
        <v>37</v>
      </c>
      <c r="B200" s="38" t="s">
        <v>38</v>
      </c>
      <c r="C200" s="38" t="s">
        <v>275</v>
      </c>
      <c r="D200" s="38" t="s">
        <v>39</v>
      </c>
      <c r="E200" s="38" t="s">
        <v>40</v>
      </c>
      <c r="F200" s="38" t="s">
        <v>80</v>
      </c>
      <c r="G200" s="38" t="s">
        <v>69</v>
      </c>
      <c r="H200" s="38" t="s">
        <v>103</v>
      </c>
      <c r="J200" s="33"/>
      <c r="K200" s="33"/>
      <c r="L200" s="33"/>
      <c r="M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30" customHeight="1">
      <c r="A201" s="40" t="s">
        <v>46</v>
      </c>
      <c r="B201" s="82" t="s">
        <v>47</v>
      </c>
      <c r="C201" s="40" t="s">
        <v>48</v>
      </c>
      <c r="D201" s="40" t="s">
        <v>49</v>
      </c>
      <c r="E201" s="40" t="s">
        <v>50</v>
      </c>
      <c r="F201" s="40" t="s">
        <v>51</v>
      </c>
      <c r="G201" s="40" t="s">
        <v>104</v>
      </c>
      <c r="H201" s="40" t="s">
        <v>52</v>
      </c>
      <c r="J201" s="33"/>
      <c r="K201" s="33"/>
      <c r="L201" s="33"/>
      <c r="M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42" customHeight="1">
      <c r="A202" s="64">
        <v>1</v>
      </c>
      <c r="B202" s="83" t="s">
        <v>109</v>
      </c>
      <c r="C202" s="65" t="s">
        <v>178</v>
      </c>
      <c r="D202" s="65" t="s">
        <v>182</v>
      </c>
      <c r="E202" s="65"/>
      <c r="F202" s="65"/>
      <c r="G202" s="65"/>
      <c r="H202" s="66">
        <v>1</v>
      </c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26" ht="42" customHeight="1">
      <c r="A203" s="64">
        <v>2</v>
      </c>
      <c r="B203" s="105" t="s">
        <v>352</v>
      </c>
      <c r="C203" s="106" t="s">
        <v>180</v>
      </c>
      <c r="D203" s="106" t="s">
        <v>182</v>
      </c>
      <c r="E203" s="106"/>
      <c r="F203" s="106"/>
      <c r="G203" s="106"/>
      <c r="H203" s="72">
        <v>2</v>
      </c>
    </row>
    <row r="204" spans="1:26" ht="42" customHeight="1">
      <c r="A204" s="64">
        <v>3</v>
      </c>
      <c r="B204" s="105" t="s">
        <v>353</v>
      </c>
      <c r="C204" s="106" t="s">
        <v>180</v>
      </c>
      <c r="D204" s="106" t="s">
        <v>182</v>
      </c>
      <c r="E204" s="106"/>
      <c r="F204" s="106"/>
      <c r="G204" s="106"/>
      <c r="H204" s="66">
        <v>3</v>
      </c>
      <c r="I204" s="120"/>
    </row>
    <row r="205" spans="1:26" ht="42" customHeight="1">
      <c r="A205" s="64">
        <v>4</v>
      </c>
      <c r="B205" s="83" t="s">
        <v>110</v>
      </c>
      <c r="C205" s="65" t="s">
        <v>179</v>
      </c>
      <c r="D205" s="106" t="s">
        <v>182</v>
      </c>
      <c r="E205" s="106"/>
      <c r="F205" s="106"/>
      <c r="G205" s="106"/>
      <c r="H205" s="72">
        <v>4</v>
      </c>
      <c r="I205" s="33"/>
    </row>
    <row r="206" spans="1:26" ht="42" customHeight="1">
      <c r="A206" s="64">
        <v>5</v>
      </c>
      <c r="B206" s="105" t="s">
        <v>114</v>
      </c>
      <c r="C206" s="106" t="s">
        <v>181</v>
      </c>
      <c r="D206" s="65" t="s">
        <v>182</v>
      </c>
      <c r="E206" s="65"/>
      <c r="F206" s="65"/>
      <c r="G206" s="65"/>
      <c r="H206" s="66">
        <v>5</v>
      </c>
      <c r="I206" s="33"/>
    </row>
    <row r="207" spans="1:26" ht="42" customHeight="1">
      <c r="A207" s="64">
        <v>6</v>
      </c>
      <c r="B207" s="83" t="s">
        <v>161</v>
      </c>
      <c r="C207" s="65" t="s">
        <v>177</v>
      </c>
      <c r="D207" s="65" t="s">
        <v>182</v>
      </c>
      <c r="E207" s="65"/>
      <c r="F207" s="65"/>
      <c r="G207" s="65"/>
      <c r="H207" s="72">
        <v>6</v>
      </c>
      <c r="I207" s="33"/>
    </row>
    <row r="208" spans="1:26" ht="42" customHeight="1">
      <c r="A208" s="64">
        <v>7</v>
      </c>
      <c r="B208" s="89" t="s">
        <v>157</v>
      </c>
      <c r="C208" s="65" t="s">
        <v>177</v>
      </c>
      <c r="D208" s="65" t="s">
        <v>182</v>
      </c>
      <c r="E208" s="73"/>
      <c r="F208" s="73"/>
      <c r="G208" s="73"/>
      <c r="H208" s="66">
        <v>7</v>
      </c>
      <c r="I208" s="33"/>
    </row>
    <row r="209" spans="1:15" ht="42" customHeight="1">
      <c r="A209" s="64">
        <v>8</v>
      </c>
      <c r="B209" s="83" t="s">
        <v>221</v>
      </c>
      <c r="C209" s="65" t="s">
        <v>177</v>
      </c>
      <c r="D209" s="65" t="s">
        <v>182</v>
      </c>
      <c r="E209" s="69"/>
      <c r="F209" s="69"/>
      <c r="G209" s="69"/>
      <c r="H209" s="72">
        <v>8</v>
      </c>
      <c r="I209" s="33"/>
    </row>
    <row r="210" spans="1:15" ht="42" customHeight="1">
      <c r="A210" s="64">
        <v>9</v>
      </c>
      <c r="B210" s="83" t="s">
        <v>159</v>
      </c>
      <c r="C210" s="65" t="s">
        <v>177</v>
      </c>
      <c r="D210" s="65" t="s">
        <v>182</v>
      </c>
      <c r="E210" s="69"/>
      <c r="F210" s="69"/>
      <c r="G210" s="69"/>
      <c r="H210" s="66">
        <v>9</v>
      </c>
      <c r="I210" s="33"/>
    </row>
    <row r="211" spans="1:15" ht="42" customHeight="1">
      <c r="A211" s="64">
        <v>10</v>
      </c>
      <c r="B211" s="83" t="s">
        <v>158</v>
      </c>
      <c r="C211" s="65" t="s">
        <v>177</v>
      </c>
      <c r="D211" s="65" t="s">
        <v>182</v>
      </c>
      <c r="E211" s="69"/>
      <c r="F211" s="69"/>
      <c r="G211" s="69"/>
      <c r="H211" s="72">
        <v>10</v>
      </c>
      <c r="I211" s="33"/>
      <c r="J211" s="120"/>
      <c r="K211" s="120"/>
      <c r="L211" s="120"/>
      <c r="M211" s="120"/>
    </row>
    <row r="212" spans="1:15" ht="42" customHeight="1">
      <c r="A212" s="64">
        <v>11</v>
      </c>
      <c r="B212" s="83" t="s">
        <v>217</v>
      </c>
      <c r="C212" s="65" t="s">
        <v>177</v>
      </c>
      <c r="D212" s="65" t="s">
        <v>182</v>
      </c>
      <c r="E212" s="69"/>
      <c r="F212" s="69"/>
      <c r="G212" s="69"/>
      <c r="H212" s="66">
        <v>11</v>
      </c>
      <c r="I212" s="33"/>
      <c r="J212" s="33"/>
      <c r="K212" s="33"/>
      <c r="L212" s="33"/>
      <c r="M212" s="33"/>
    </row>
    <row r="213" spans="1:15" ht="42" customHeight="1">
      <c r="A213" s="64">
        <v>12</v>
      </c>
      <c r="B213" s="83" t="s">
        <v>323</v>
      </c>
      <c r="C213" s="65" t="s">
        <v>177</v>
      </c>
      <c r="D213" s="65" t="s">
        <v>182</v>
      </c>
      <c r="E213" s="69"/>
      <c r="F213" s="69"/>
      <c r="G213" s="69"/>
      <c r="H213" s="72">
        <v>12</v>
      </c>
      <c r="I213" s="51">
        <v>4</v>
      </c>
      <c r="J213" s="33"/>
      <c r="K213" s="33"/>
      <c r="L213" s="33"/>
      <c r="M213" s="33"/>
    </row>
    <row r="214" spans="1:15" ht="42" customHeight="1">
      <c r="A214" s="64">
        <v>13</v>
      </c>
      <c r="B214" s="83" t="s">
        <v>324</v>
      </c>
      <c r="C214" s="65" t="s">
        <v>177</v>
      </c>
      <c r="D214" s="65" t="s">
        <v>182</v>
      </c>
      <c r="E214" s="69"/>
      <c r="F214" s="69"/>
      <c r="G214" s="69"/>
      <c r="H214" s="66">
        <v>13</v>
      </c>
      <c r="I214" s="52"/>
      <c r="J214" s="33"/>
      <c r="K214" s="33"/>
      <c r="L214" s="33"/>
      <c r="M214" s="33"/>
    </row>
    <row r="215" spans="1:15" ht="42" customHeight="1">
      <c r="A215" s="64">
        <v>14</v>
      </c>
      <c r="B215" s="83" t="s">
        <v>153</v>
      </c>
      <c r="C215" s="65" t="s">
        <v>177</v>
      </c>
      <c r="D215" s="65" t="s">
        <v>182</v>
      </c>
      <c r="E215" s="69"/>
      <c r="F215" s="69"/>
      <c r="G215" s="69"/>
      <c r="H215" s="72">
        <v>14</v>
      </c>
      <c r="I215" s="67"/>
      <c r="J215" s="33"/>
      <c r="K215" s="33"/>
      <c r="L215" s="33"/>
      <c r="M215" s="33"/>
    </row>
    <row r="216" spans="1:15" ht="42" customHeight="1">
      <c r="A216" s="64">
        <v>15</v>
      </c>
      <c r="B216" s="83" t="s">
        <v>218</v>
      </c>
      <c r="C216" s="65" t="s">
        <v>177</v>
      </c>
      <c r="D216" s="65" t="s">
        <v>182</v>
      </c>
      <c r="E216" s="69"/>
      <c r="F216" s="69"/>
      <c r="G216" s="69"/>
      <c r="H216" s="66">
        <v>15</v>
      </c>
      <c r="I216" s="67"/>
      <c r="J216" s="33"/>
      <c r="K216" s="33"/>
      <c r="L216" s="33"/>
      <c r="M216" s="33"/>
    </row>
    <row r="217" spans="1:15" ht="42" customHeight="1">
      <c r="A217" s="64">
        <v>16</v>
      </c>
      <c r="B217" s="83" t="s">
        <v>325</v>
      </c>
      <c r="C217" s="65" t="s">
        <v>177</v>
      </c>
      <c r="D217" s="65" t="s">
        <v>182</v>
      </c>
      <c r="E217" s="69"/>
      <c r="F217" s="69"/>
      <c r="G217" s="69"/>
      <c r="H217" s="72">
        <v>16</v>
      </c>
      <c r="I217" s="67"/>
      <c r="J217" s="33"/>
      <c r="K217" s="33"/>
      <c r="L217" s="33"/>
      <c r="M217" s="33"/>
    </row>
    <row r="218" spans="1:15" ht="42" customHeight="1">
      <c r="A218" s="64">
        <v>17</v>
      </c>
      <c r="B218" s="83" t="s">
        <v>326</v>
      </c>
      <c r="C218" s="65" t="s">
        <v>177</v>
      </c>
      <c r="D218" s="65" t="s">
        <v>182</v>
      </c>
      <c r="E218" s="69"/>
      <c r="F218" s="69"/>
      <c r="G218" s="69"/>
      <c r="H218" s="66">
        <v>17</v>
      </c>
      <c r="I218" s="67"/>
      <c r="J218" s="33"/>
      <c r="K218" s="33"/>
      <c r="L218" s="33"/>
      <c r="M218" s="33"/>
    </row>
    <row r="219" spans="1:15" ht="42" customHeight="1">
      <c r="A219" s="64">
        <v>18</v>
      </c>
      <c r="B219" s="83" t="s">
        <v>154</v>
      </c>
      <c r="C219" s="65" t="s">
        <v>177</v>
      </c>
      <c r="D219" s="65" t="s">
        <v>182</v>
      </c>
      <c r="E219" s="69"/>
      <c r="F219" s="69"/>
      <c r="G219" s="69"/>
      <c r="H219" s="72">
        <v>18</v>
      </c>
      <c r="I219" s="67"/>
      <c r="J219" s="33"/>
      <c r="K219" s="33"/>
      <c r="L219" s="33"/>
      <c r="M219" s="33"/>
    </row>
    <row r="220" spans="1:15" s="39" customFormat="1" ht="42" customHeight="1">
      <c r="A220" s="64">
        <v>19</v>
      </c>
      <c r="B220" s="83" t="s">
        <v>327</v>
      </c>
      <c r="C220" s="65" t="s">
        <v>177</v>
      </c>
      <c r="D220" s="65" t="s">
        <v>182</v>
      </c>
      <c r="E220" s="69"/>
      <c r="F220" s="69"/>
      <c r="G220" s="69"/>
      <c r="H220" s="66">
        <v>19</v>
      </c>
      <c r="I220" s="67"/>
      <c r="J220" s="51"/>
      <c r="K220" s="51"/>
      <c r="L220" s="51"/>
      <c r="M220" s="51"/>
    </row>
    <row r="221" spans="1:15" s="41" customFormat="1" ht="42" customHeight="1">
      <c r="A221" s="64">
        <v>20</v>
      </c>
      <c r="B221" s="83" t="s">
        <v>210</v>
      </c>
      <c r="C221" s="65" t="s">
        <v>177</v>
      </c>
      <c r="D221" s="65" t="s">
        <v>182</v>
      </c>
      <c r="E221" s="69"/>
      <c r="F221" s="69"/>
      <c r="G221" s="69"/>
      <c r="H221" s="72">
        <v>20</v>
      </c>
      <c r="I221" s="67"/>
      <c r="J221" s="52"/>
      <c r="K221" s="52"/>
      <c r="L221" s="52"/>
      <c r="M221" s="52"/>
      <c r="O221" s="41" t="s">
        <v>105</v>
      </c>
    </row>
    <row r="222" spans="1:15" s="68" customFormat="1" ht="35.25" customHeight="1">
      <c r="A222" s="49"/>
      <c r="B222" s="88"/>
      <c r="C222" s="58"/>
      <c r="D222" s="49"/>
      <c r="E222" s="49"/>
      <c r="F222" s="49"/>
      <c r="G222" s="49"/>
      <c r="H222" s="49"/>
      <c r="I222" s="67"/>
      <c r="J222" s="67"/>
      <c r="K222" s="67"/>
      <c r="L222" s="67"/>
      <c r="M222" s="67"/>
    </row>
    <row r="223" spans="1:15" s="68" customFormat="1" ht="35.25" customHeight="1">
      <c r="A223" s="33"/>
      <c r="B223" s="80"/>
      <c r="C223" s="32"/>
      <c r="D223" s="33"/>
      <c r="E223" s="33"/>
      <c r="F223" s="33" t="s">
        <v>59</v>
      </c>
      <c r="G223" s="33"/>
      <c r="H223" s="33"/>
      <c r="I223" s="67"/>
      <c r="J223" s="67"/>
      <c r="K223" s="67"/>
      <c r="L223" s="67"/>
      <c r="M223" s="67"/>
    </row>
    <row r="224" spans="1:15" s="68" customFormat="1" ht="35.25" customHeight="1">
      <c r="A224" s="33"/>
      <c r="B224" s="80" t="s">
        <v>32</v>
      </c>
      <c r="C224" s="32"/>
      <c r="D224" s="33"/>
      <c r="E224" s="33"/>
      <c r="F224" s="33" t="s">
        <v>33</v>
      </c>
      <c r="G224" s="33"/>
      <c r="H224" s="33"/>
      <c r="I224" s="67"/>
      <c r="J224" s="67"/>
      <c r="K224" s="67"/>
      <c r="L224" s="67"/>
      <c r="M224" s="67"/>
    </row>
    <row r="225" spans="1:13" s="68" customFormat="1" ht="35.25" customHeight="1">
      <c r="A225" s="33"/>
      <c r="B225" s="93" t="s">
        <v>19</v>
      </c>
      <c r="C225" s="32"/>
      <c r="D225" s="33"/>
      <c r="E225" s="33"/>
      <c r="F225" s="93" t="s">
        <v>60</v>
      </c>
      <c r="G225" s="33"/>
      <c r="H225" s="33"/>
      <c r="I225" s="67"/>
      <c r="J225" s="67"/>
      <c r="K225" s="67"/>
      <c r="L225" s="67"/>
      <c r="M225" s="67"/>
    </row>
    <row r="226" spans="1:13" s="68" customFormat="1" ht="35.25" customHeight="1">
      <c r="A226" s="33"/>
      <c r="B226" s="80"/>
      <c r="C226" s="32"/>
      <c r="D226" s="33"/>
      <c r="E226" s="33"/>
      <c r="F226" s="33"/>
      <c r="G226" s="33"/>
      <c r="H226" s="33"/>
      <c r="I226" s="67"/>
      <c r="J226" s="67"/>
      <c r="K226" s="67"/>
      <c r="L226" s="67"/>
      <c r="M226" s="67"/>
    </row>
    <row r="227" spans="1:13" s="68" customFormat="1" ht="35.25" customHeight="1">
      <c r="A227" s="33"/>
      <c r="B227" s="80"/>
      <c r="C227" s="32"/>
      <c r="D227" s="33"/>
      <c r="E227" s="33"/>
      <c r="F227" s="33"/>
      <c r="G227" s="33"/>
      <c r="H227" s="33"/>
      <c r="I227" s="67"/>
      <c r="J227" s="67"/>
      <c r="K227" s="67"/>
      <c r="L227" s="67"/>
      <c r="M227" s="67"/>
    </row>
    <row r="228" spans="1:13" s="68" customFormat="1" ht="35.25" customHeight="1">
      <c r="A228" s="33"/>
      <c r="B228" s="32" t="s">
        <v>20</v>
      </c>
      <c r="C228" s="32"/>
      <c r="D228" s="33"/>
      <c r="E228" s="33"/>
      <c r="F228" s="33" t="s">
        <v>23</v>
      </c>
      <c r="G228" s="33"/>
      <c r="H228" s="33"/>
      <c r="I228" s="67"/>
      <c r="J228" s="67"/>
      <c r="K228" s="67"/>
      <c r="L228" s="67"/>
      <c r="M228" s="67"/>
    </row>
    <row r="229" spans="1:13" s="68" customFormat="1" ht="35.25" customHeight="1">
      <c r="A229" s="33"/>
      <c r="B229" s="32"/>
      <c r="C229" s="32"/>
      <c r="D229" s="33"/>
      <c r="E229" s="33"/>
      <c r="F229" s="33"/>
      <c r="G229" s="33"/>
      <c r="H229" s="33"/>
      <c r="I229" s="67"/>
      <c r="J229" s="67"/>
      <c r="K229" s="67"/>
      <c r="L229" s="67"/>
      <c r="M229" s="67"/>
    </row>
    <row r="230" spans="1:13" s="68" customFormat="1" ht="35.25" customHeight="1">
      <c r="A230" s="33"/>
      <c r="B230" s="32"/>
      <c r="C230" s="32"/>
      <c r="D230" s="33"/>
      <c r="E230" s="33"/>
      <c r="F230" s="33"/>
      <c r="G230" s="33"/>
      <c r="H230" s="33"/>
      <c r="I230" s="67"/>
      <c r="J230" s="67"/>
      <c r="K230" s="67"/>
      <c r="L230" s="67"/>
      <c r="M230" s="67"/>
    </row>
    <row r="231" spans="1:13" s="68" customFormat="1" ht="35.25" customHeight="1">
      <c r="A231" s="302" t="s">
        <v>289</v>
      </c>
      <c r="B231" s="302"/>
      <c r="C231" s="302"/>
      <c r="D231" s="302"/>
      <c r="E231" s="302"/>
      <c r="F231" s="302"/>
      <c r="G231" s="302"/>
      <c r="H231" s="302"/>
      <c r="I231" s="67"/>
      <c r="J231" s="67"/>
      <c r="K231" s="67"/>
      <c r="L231" s="67"/>
      <c r="M231" s="67"/>
    </row>
    <row r="232" spans="1:13" s="68" customFormat="1" ht="35.25" customHeight="1">
      <c r="A232" s="32"/>
      <c r="B232" s="80"/>
      <c r="C232" s="32"/>
      <c r="D232" s="33"/>
      <c r="E232" s="33"/>
      <c r="F232" s="33"/>
      <c r="G232" s="33"/>
      <c r="H232" s="33"/>
      <c r="I232" s="67"/>
      <c r="J232" s="67"/>
      <c r="K232" s="67"/>
      <c r="L232" s="67"/>
      <c r="M232" s="67"/>
    </row>
    <row r="233" spans="1:13" s="68" customFormat="1" ht="35.25" customHeight="1">
      <c r="A233" s="32" t="s">
        <v>28</v>
      </c>
      <c r="B233" s="80"/>
      <c r="C233" s="34" t="s">
        <v>98</v>
      </c>
      <c r="D233" s="34"/>
      <c r="E233" s="34"/>
      <c r="F233" s="33"/>
      <c r="G233" s="33"/>
      <c r="H233" s="33"/>
      <c r="I233" s="67"/>
      <c r="J233" s="67"/>
      <c r="K233" s="67"/>
      <c r="L233" s="67"/>
      <c r="M233" s="67"/>
    </row>
    <row r="234" spans="1:13" s="68" customFormat="1" ht="35.25" customHeight="1">
      <c r="A234" s="35" t="s">
        <v>29</v>
      </c>
      <c r="B234" s="81"/>
      <c r="C234" s="35" t="s">
        <v>283</v>
      </c>
      <c r="D234" s="33"/>
      <c r="E234" s="33"/>
      <c r="F234" s="33"/>
      <c r="G234" s="33"/>
      <c r="H234" s="33"/>
      <c r="I234" s="67"/>
      <c r="J234" s="67"/>
      <c r="K234" s="67"/>
      <c r="L234" s="67"/>
      <c r="M234" s="67"/>
    </row>
    <row r="235" spans="1:13" s="68" customFormat="1" ht="35.25" customHeight="1">
      <c r="A235" s="32" t="s">
        <v>35</v>
      </c>
      <c r="B235" s="80"/>
      <c r="C235" s="32" t="s">
        <v>100</v>
      </c>
      <c r="D235" s="33"/>
      <c r="E235" s="33"/>
      <c r="F235" s="33"/>
      <c r="G235" s="33"/>
      <c r="H235" s="33"/>
      <c r="I235" s="67"/>
      <c r="J235" s="67"/>
      <c r="K235" s="67"/>
      <c r="L235" s="67"/>
      <c r="M235" s="67"/>
    </row>
    <row r="236" spans="1:13" s="68" customFormat="1" ht="35.25" customHeight="1">
      <c r="A236" s="32" t="s">
        <v>36</v>
      </c>
      <c r="B236" s="80"/>
      <c r="C236" s="32" t="s">
        <v>24</v>
      </c>
      <c r="D236" s="33"/>
      <c r="E236" s="33"/>
      <c r="F236" s="33"/>
      <c r="G236" s="33"/>
      <c r="H236" s="33"/>
      <c r="I236" s="67"/>
      <c r="J236" s="67"/>
      <c r="K236" s="67"/>
      <c r="L236" s="67"/>
      <c r="M236" s="67"/>
    </row>
    <row r="237" spans="1:13" s="68" customFormat="1" ht="35.25" customHeight="1">
      <c r="A237" s="32" t="s">
        <v>1</v>
      </c>
      <c r="B237" s="80"/>
      <c r="C237" s="32" t="s">
        <v>101</v>
      </c>
      <c r="D237" s="33"/>
      <c r="E237" s="33"/>
      <c r="F237" s="33"/>
      <c r="G237" s="33"/>
      <c r="H237" s="33"/>
      <c r="I237" s="67"/>
      <c r="J237" s="67"/>
      <c r="K237" s="67"/>
      <c r="L237" s="67"/>
      <c r="M237" s="67"/>
    </row>
    <row r="238" spans="1:13" s="68" customFormat="1" ht="35.25" customHeight="1">
      <c r="A238" s="32" t="s">
        <v>2</v>
      </c>
      <c r="B238" s="80"/>
      <c r="C238" s="32" t="s">
        <v>26</v>
      </c>
      <c r="D238" s="33"/>
      <c r="E238" s="33"/>
      <c r="F238" s="33"/>
      <c r="G238" s="33"/>
      <c r="H238" s="33"/>
      <c r="I238" s="67"/>
      <c r="J238" s="67"/>
      <c r="K238" s="67"/>
      <c r="L238" s="67"/>
      <c r="M238" s="67"/>
    </row>
    <row r="239" spans="1:13" s="68" customFormat="1" ht="35.25" customHeight="1">
      <c r="A239" s="32" t="s">
        <v>3</v>
      </c>
      <c r="B239" s="80"/>
      <c r="C239" s="32" t="s">
        <v>102</v>
      </c>
      <c r="D239" s="33"/>
      <c r="E239" s="33"/>
      <c r="F239" s="33"/>
      <c r="G239" s="33"/>
      <c r="H239" s="33"/>
      <c r="I239" s="67"/>
      <c r="J239" s="67"/>
      <c r="K239" s="67"/>
      <c r="L239" s="67"/>
      <c r="M239" s="67"/>
    </row>
    <row r="240" spans="1:13" s="68" customFormat="1" ht="35.25" customHeight="1" thickBot="1">
      <c r="A240" s="31"/>
      <c r="B240" s="86"/>
      <c r="C240" s="57"/>
      <c r="D240" s="31"/>
      <c r="E240" s="31"/>
      <c r="F240" s="31"/>
      <c r="G240" s="31"/>
      <c r="H240" s="31"/>
      <c r="I240" s="48"/>
      <c r="J240" s="67"/>
      <c r="K240" s="67"/>
      <c r="L240" s="67"/>
      <c r="M240" s="67"/>
    </row>
    <row r="241" spans="1:13" s="68" customFormat="1" ht="47.25" customHeight="1">
      <c r="A241" s="37" t="s">
        <v>37</v>
      </c>
      <c r="B241" s="38" t="s">
        <v>38</v>
      </c>
      <c r="C241" s="38" t="s">
        <v>275</v>
      </c>
      <c r="D241" s="38" t="s">
        <v>39</v>
      </c>
      <c r="E241" s="38" t="s">
        <v>40</v>
      </c>
      <c r="F241" s="38" t="s">
        <v>80</v>
      </c>
      <c r="G241" s="38" t="s">
        <v>69</v>
      </c>
      <c r="H241" s="38" t="s">
        <v>103</v>
      </c>
      <c r="I241" s="31"/>
      <c r="J241" s="67"/>
      <c r="K241" s="67"/>
      <c r="L241" s="67"/>
      <c r="M241" s="67"/>
    </row>
    <row r="242" spans="1:13" s="68" customFormat="1" ht="35.25" customHeight="1">
      <c r="A242" s="40" t="s">
        <v>46</v>
      </c>
      <c r="B242" s="82" t="s">
        <v>47</v>
      </c>
      <c r="C242" s="40" t="s">
        <v>48</v>
      </c>
      <c r="D242" s="40" t="s">
        <v>49</v>
      </c>
      <c r="E242" s="40" t="s">
        <v>50</v>
      </c>
      <c r="F242" s="40" t="s">
        <v>51</v>
      </c>
      <c r="G242" s="40" t="s">
        <v>104</v>
      </c>
      <c r="H242" s="40" t="s">
        <v>52</v>
      </c>
      <c r="I242" s="31"/>
      <c r="J242" s="67"/>
      <c r="K242" s="67"/>
      <c r="L242" s="67"/>
      <c r="M242" s="67"/>
    </row>
    <row r="243" spans="1:13" s="68" customFormat="1" ht="39" customHeight="1">
      <c r="A243" s="104">
        <v>1</v>
      </c>
      <c r="B243" s="105" t="s">
        <v>117</v>
      </c>
      <c r="C243" s="106" t="s">
        <v>178</v>
      </c>
      <c r="D243" s="106" t="s">
        <v>182</v>
      </c>
      <c r="E243" s="106"/>
      <c r="F243" s="106"/>
      <c r="G243" s="106"/>
      <c r="H243" s="66">
        <v>1</v>
      </c>
      <c r="I243" s="31"/>
      <c r="J243" s="67"/>
      <c r="K243" s="67"/>
      <c r="L243" s="67"/>
      <c r="M243" s="67"/>
    </row>
    <row r="244" spans="1:13" s="68" customFormat="1" ht="39" customHeight="1">
      <c r="A244" s="64">
        <v>2</v>
      </c>
      <c r="B244" s="83" t="s">
        <v>251</v>
      </c>
      <c r="C244" s="65" t="s">
        <v>180</v>
      </c>
      <c r="D244" s="65" t="s">
        <v>182</v>
      </c>
      <c r="E244" s="65"/>
      <c r="F244" s="65"/>
      <c r="G244" s="65"/>
      <c r="H244" s="72">
        <v>2</v>
      </c>
      <c r="I244" s="31"/>
      <c r="J244" s="67"/>
      <c r="K244" s="67"/>
      <c r="L244" s="67"/>
      <c r="M244" s="67"/>
    </row>
    <row r="245" spans="1:13" s="68" customFormat="1" ht="39" customHeight="1">
      <c r="A245" s="104">
        <v>3</v>
      </c>
      <c r="B245" s="83" t="s">
        <v>115</v>
      </c>
      <c r="C245" s="65" t="s">
        <v>180</v>
      </c>
      <c r="D245" s="65" t="s">
        <v>182</v>
      </c>
      <c r="E245" s="65"/>
      <c r="F245" s="65"/>
      <c r="G245" s="65"/>
      <c r="H245" s="66">
        <v>3</v>
      </c>
      <c r="I245" s="31"/>
      <c r="J245" s="67"/>
      <c r="K245" s="67"/>
      <c r="L245" s="67"/>
      <c r="M245" s="67"/>
    </row>
    <row r="246" spans="1:13" s="68" customFormat="1" ht="39" customHeight="1">
      <c r="A246" s="64">
        <v>4</v>
      </c>
      <c r="B246" s="105" t="s">
        <v>378</v>
      </c>
      <c r="C246" s="106" t="s">
        <v>181</v>
      </c>
      <c r="D246" s="106" t="s">
        <v>182</v>
      </c>
      <c r="E246" s="106"/>
      <c r="F246" s="106"/>
      <c r="G246" s="106"/>
      <c r="H246" s="72">
        <v>4</v>
      </c>
      <c r="I246" s="31"/>
      <c r="J246" s="67"/>
      <c r="K246" s="67"/>
      <c r="L246" s="67"/>
      <c r="M246" s="67"/>
    </row>
    <row r="247" spans="1:13" ht="39" customHeight="1">
      <c r="A247" s="104">
        <v>5</v>
      </c>
      <c r="B247" s="83" t="s">
        <v>328</v>
      </c>
      <c r="C247" s="65" t="s">
        <v>177</v>
      </c>
      <c r="D247" s="65" t="s">
        <v>182</v>
      </c>
      <c r="E247" s="43"/>
      <c r="F247" s="43"/>
      <c r="G247" s="43"/>
      <c r="H247" s="66">
        <v>5</v>
      </c>
      <c r="J247" s="48"/>
      <c r="K247" s="48"/>
      <c r="L247" s="48"/>
      <c r="M247" s="48"/>
    </row>
    <row r="248" spans="1:13" ht="39" customHeight="1">
      <c r="A248" s="64">
        <v>6</v>
      </c>
      <c r="B248" s="83" t="s">
        <v>175</v>
      </c>
      <c r="C248" s="65" t="s">
        <v>177</v>
      </c>
      <c r="D248" s="65" t="s">
        <v>182</v>
      </c>
      <c r="E248" s="43"/>
      <c r="F248" s="43"/>
      <c r="G248" s="43"/>
      <c r="H248" s="72">
        <v>6</v>
      </c>
    </row>
    <row r="249" spans="1:13" ht="39" customHeight="1">
      <c r="A249" s="104">
        <v>7</v>
      </c>
      <c r="B249" s="90" t="s">
        <v>329</v>
      </c>
      <c r="C249" s="65" t="s">
        <v>177</v>
      </c>
      <c r="D249" s="65" t="s">
        <v>182</v>
      </c>
      <c r="E249" s="49"/>
      <c r="F249" s="49"/>
      <c r="G249" s="49"/>
      <c r="H249" s="66">
        <v>7</v>
      </c>
    </row>
    <row r="250" spans="1:13" ht="39" customHeight="1">
      <c r="A250" s="64">
        <v>8</v>
      </c>
      <c r="B250" s="90" t="s">
        <v>111</v>
      </c>
      <c r="C250" s="65" t="s">
        <v>177</v>
      </c>
      <c r="D250" s="65" t="s">
        <v>182</v>
      </c>
      <c r="E250" s="49"/>
      <c r="F250" s="49"/>
      <c r="G250" s="49"/>
      <c r="H250" s="72">
        <v>8</v>
      </c>
    </row>
    <row r="251" spans="1:13" ht="39" customHeight="1">
      <c r="A251" s="104">
        <v>9</v>
      </c>
      <c r="B251" s="90" t="s">
        <v>330</v>
      </c>
      <c r="C251" s="65" t="s">
        <v>177</v>
      </c>
      <c r="D251" s="65" t="s">
        <v>182</v>
      </c>
      <c r="E251" s="49"/>
      <c r="F251" s="49"/>
      <c r="G251" s="49"/>
      <c r="H251" s="66">
        <v>9</v>
      </c>
    </row>
    <row r="252" spans="1:13" ht="39" customHeight="1">
      <c r="A252" s="64">
        <v>10</v>
      </c>
      <c r="B252" s="90" t="s">
        <v>165</v>
      </c>
      <c r="C252" s="65" t="s">
        <v>177</v>
      </c>
      <c r="D252" s="65" t="s">
        <v>182</v>
      </c>
      <c r="E252" s="49"/>
      <c r="F252" s="49"/>
      <c r="G252" s="49"/>
      <c r="H252" s="72">
        <v>10</v>
      </c>
    </row>
    <row r="253" spans="1:13" ht="39" customHeight="1">
      <c r="A253" s="104">
        <v>11</v>
      </c>
      <c r="B253" s="90" t="s">
        <v>174</v>
      </c>
      <c r="C253" s="65" t="s">
        <v>177</v>
      </c>
      <c r="D253" s="65" t="s">
        <v>182</v>
      </c>
      <c r="E253" s="49"/>
      <c r="F253" s="49"/>
      <c r="G253" s="49"/>
      <c r="H253" s="66">
        <v>11</v>
      </c>
    </row>
    <row r="254" spans="1:13" ht="39" customHeight="1">
      <c r="A254" s="64">
        <v>12</v>
      </c>
      <c r="B254" s="90" t="s">
        <v>331</v>
      </c>
      <c r="C254" s="65" t="s">
        <v>177</v>
      </c>
      <c r="D254" s="65" t="s">
        <v>182</v>
      </c>
      <c r="E254" s="49"/>
      <c r="F254" s="49"/>
      <c r="G254" s="49"/>
      <c r="H254" s="72">
        <v>12</v>
      </c>
    </row>
    <row r="255" spans="1:13" ht="39" customHeight="1">
      <c r="A255" s="104">
        <v>13</v>
      </c>
      <c r="B255" s="90" t="s">
        <v>173</v>
      </c>
      <c r="C255" s="65" t="s">
        <v>177</v>
      </c>
      <c r="D255" s="65" t="s">
        <v>182</v>
      </c>
      <c r="E255" s="49"/>
      <c r="F255" s="49"/>
      <c r="G255" s="49"/>
      <c r="H255" s="66">
        <v>13</v>
      </c>
    </row>
    <row r="256" spans="1:13" ht="39" customHeight="1">
      <c r="A256" s="64">
        <v>14</v>
      </c>
      <c r="B256" s="90" t="s">
        <v>171</v>
      </c>
      <c r="C256" s="65" t="s">
        <v>177</v>
      </c>
      <c r="D256" s="65" t="s">
        <v>182</v>
      </c>
      <c r="E256" s="49"/>
      <c r="F256" s="49"/>
      <c r="G256" s="49"/>
      <c r="H256" s="72">
        <v>14</v>
      </c>
    </row>
    <row r="257" spans="1:16" ht="39" customHeight="1">
      <c r="A257" s="104">
        <v>15</v>
      </c>
      <c r="B257" s="90" t="s">
        <v>170</v>
      </c>
      <c r="C257" s="65" t="s">
        <v>177</v>
      </c>
      <c r="D257" s="65" t="s">
        <v>182</v>
      </c>
      <c r="E257" s="49"/>
      <c r="F257" s="49"/>
      <c r="G257" s="49"/>
      <c r="H257" s="66">
        <v>15</v>
      </c>
    </row>
    <row r="258" spans="1:16" ht="39" customHeight="1">
      <c r="A258" s="64">
        <v>16</v>
      </c>
      <c r="B258" s="90" t="s">
        <v>168</v>
      </c>
      <c r="C258" s="65" t="s">
        <v>177</v>
      </c>
      <c r="D258" s="65" t="s">
        <v>182</v>
      </c>
      <c r="E258" s="49"/>
      <c r="F258" s="49"/>
      <c r="G258" s="49"/>
      <c r="H258" s="72">
        <v>16</v>
      </c>
    </row>
    <row r="259" spans="1:16" ht="39" customHeight="1">
      <c r="A259" s="104">
        <v>17</v>
      </c>
      <c r="B259" s="90" t="s">
        <v>332</v>
      </c>
      <c r="C259" s="65" t="s">
        <v>177</v>
      </c>
      <c r="D259" s="65" t="s">
        <v>182</v>
      </c>
      <c r="E259" s="49"/>
      <c r="F259" s="49"/>
      <c r="G259" s="49"/>
      <c r="H259" s="66">
        <v>17</v>
      </c>
    </row>
    <row r="260" spans="1:16" ht="39" customHeight="1">
      <c r="A260" s="64">
        <v>18</v>
      </c>
      <c r="B260" s="90" t="s">
        <v>166</v>
      </c>
      <c r="C260" s="65" t="s">
        <v>177</v>
      </c>
      <c r="D260" s="65" t="s">
        <v>182</v>
      </c>
      <c r="E260" s="49"/>
      <c r="F260" s="49"/>
      <c r="G260" s="49"/>
      <c r="H260" s="72">
        <v>18</v>
      </c>
    </row>
    <row r="261" spans="1:16" ht="39" customHeight="1">
      <c r="A261" s="104">
        <v>19</v>
      </c>
      <c r="B261" s="90" t="s">
        <v>333</v>
      </c>
      <c r="C261" s="65" t="s">
        <v>177</v>
      </c>
      <c r="D261" s="65" t="s">
        <v>182</v>
      </c>
      <c r="E261" s="49"/>
      <c r="F261" s="49"/>
      <c r="G261" s="49"/>
      <c r="H261" s="66">
        <v>19</v>
      </c>
    </row>
    <row r="262" spans="1:16" ht="39" customHeight="1">
      <c r="A262" s="64">
        <v>20</v>
      </c>
      <c r="B262" s="90" t="s">
        <v>222</v>
      </c>
      <c r="C262" s="65" t="s">
        <v>177</v>
      </c>
      <c r="D262" s="65" t="s">
        <v>182</v>
      </c>
      <c r="E262" s="49"/>
      <c r="F262" s="49"/>
      <c r="G262" s="49"/>
      <c r="H262" s="72">
        <v>20</v>
      </c>
      <c r="I262" s="120"/>
    </row>
    <row r="263" spans="1:16" ht="44.25" customHeight="1">
      <c r="A263" s="64"/>
      <c r="B263" s="90"/>
      <c r="C263" s="65"/>
      <c r="D263" s="65"/>
      <c r="E263" s="49"/>
      <c r="F263" s="49"/>
      <c r="G263" s="49"/>
      <c r="H263" s="66"/>
      <c r="I263" s="33"/>
    </row>
    <row r="264" spans="1:16" ht="33.75" customHeight="1">
      <c r="I264" s="33"/>
    </row>
    <row r="265" spans="1:16" ht="20.25">
      <c r="A265" s="33"/>
      <c r="B265" s="80"/>
      <c r="C265" s="32"/>
      <c r="D265" s="33"/>
      <c r="E265" s="33"/>
      <c r="F265" s="33" t="s">
        <v>59</v>
      </c>
      <c r="G265" s="33"/>
      <c r="H265" s="33"/>
      <c r="I265" s="33"/>
    </row>
    <row r="266" spans="1:16" ht="20.25">
      <c r="A266" s="33"/>
      <c r="B266" s="80" t="s">
        <v>32</v>
      </c>
      <c r="C266" s="32"/>
      <c r="D266" s="33"/>
      <c r="E266" s="33"/>
      <c r="F266" s="33" t="s">
        <v>33</v>
      </c>
      <c r="G266" s="33"/>
      <c r="H266" s="33"/>
      <c r="I266" s="33"/>
    </row>
    <row r="267" spans="1:16" ht="20.25">
      <c r="A267" s="33"/>
      <c r="B267" s="32" t="s">
        <v>19</v>
      </c>
      <c r="C267" s="32"/>
      <c r="D267" s="33"/>
      <c r="E267" s="33"/>
      <c r="F267" s="33" t="s">
        <v>60</v>
      </c>
      <c r="G267" s="33"/>
      <c r="H267" s="33"/>
      <c r="I267" s="33"/>
    </row>
    <row r="268" spans="1:16" ht="20.25">
      <c r="A268" s="33"/>
      <c r="B268" s="80"/>
      <c r="C268" s="32"/>
      <c r="D268" s="33"/>
      <c r="E268" s="33"/>
      <c r="F268" s="33"/>
      <c r="G268" s="33"/>
      <c r="H268" s="33"/>
      <c r="I268" s="33"/>
    </row>
    <row r="269" spans="1:16" ht="20.25">
      <c r="A269" s="33"/>
      <c r="B269" s="80"/>
      <c r="C269" s="32"/>
      <c r="D269" s="33"/>
      <c r="E269" s="33"/>
      <c r="F269" s="33"/>
      <c r="G269" s="33"/>
      <c r="H269" s="33"/>
      <c r="I269" s="33"/>
      <c r="J269" s="120"/>
      <c r="K269" s="120"/>
      <c r="L269" s="120"/>
      <c r="M269" s="120"/>
      <c r="N269" s="30"/>
      <c r="O269" s="30"/>
      <c r="P269" s="30"/>
    </row>
    <row r="270" spans="1:16" ht="20.25">
      <c r="A270" s="33"/>
      <c r="B270" s="32" t="s">
        <v>20</v>
      </c>
      <c r="C270" s="32"/>
      <c r="D270" s="33"/>
      <c r="E270" s="33"/>
      <c r="F270" s="33" t="s">
        <v>23</v>
      </c>
      <c r="G270" s="33"/>
      <c r="H270" s="33"/>
      <c r="I270" s="33"/>
      <c r="J270" s="33"/>
      <c r="K270" s="33"/>
      <c r="L270" s="33"/>
      <c r="M270" s="33"/>
      <c r="N270" s="33" t="s">
        <v>105</v>
      </c>
      <c r="O270" s="33"/>
      <c r="P270" s="33"/>
    </row>
    <row r="271" spans="1:16" ht="20.25">
      <c r="I271" s="51">
        <v>5</v>
      </c>
      <c r="J271" s="33"/>
      <c r="K271" s="33"/>
      <c r="L271" s="33"/>
      <c r="M271" s="33"/>
      <c r="N271" s="33"/>
      <c r="O271" s="33"/>
      <c r="P271" s="33"/>
    </row>
    <row r="272" spans="1:16" ht="20.25">
      <c r="I272" s="51"/>
      <c r="J272" s="33"/>
      <c r="K272" s="33"/>
      <c r="L272" s="33"/>
      <c r="M272" s="33"/>
    </row>
    <row r="273" spans="1:15" ht="20.25">
      <c r="I273" s="51"/>
      <c r="J273" s="33"/>
      <c r="K273" s="33"/>
      <c r="L273" s="33"/>
      <c r="M273" s="33"/>
    </row>
    <row r="274" spans="1:15" ht="20.25">
      <c r="I274" s="51"/>
      <c r="J274" s="33"/>
      <c r="K274" s="33"/>
      <c r="L274" s="33"/>
      <c r="M274" s="33"/>
    </row>
    <row r="275" spans="1:15" ht="20.25">
      <c r="A275" s="302" t="s">
        <v>290</v>
      </c>
      <c r="B275" s="302"/>
      <c r="C275" s="302"/>
      <c r="D275" s="302"/>
      <c r="E275" s="302"/>
      <c r="F275" s="302"/>
      <c r="G275" s="302"/>
      <c r="H275" s="302"/>
      <c r="I275" s="51"/>
      <c r="J275" s="33"/>
      <c r="K275" s="33"/>
      <c r="L275" s="33"/>
      <c r="M275" s="33"/>
    </row>
    <row r="276" spans="1:15" ht="20.25">
      <c r="A276" s="32"/>
      <c r="B276" s="80"/>
      <c r="C276" s="32"/>
      <c r="D276" s="33"/>
      <c r="E276" s="33"/>
      <c r="F276" s="33"/>
      <c r="G276" s="33"/>
      <c r="H276" s="33"/>
      <c r="I276" s="51"/>
      <c r="J276" s="33"/>
      <c r="K276" s="33"/>
      <c r="L276" s="33"/>
      <c r="M276" s="33"/>
    </row>
    <row r="277" spans="1:15" ht="25.5" customHeight="1">
      <c r="A277" s="32" t="s">
        <v>28</v>
      </c>
      <c r="B277" s="80"/>
      <c r="C277" s="34" t="s">
        <v>98</v>
      </c>
      <c r="D277" s="34"/>
      <c r="E277" s="34"/>
      <c r="F277" s="33"/>
      <c r="G277" s="33"/>
      <c r="H277" s="33"/>
      <c r="I277" s="52"/>
      <c r="J277" s="33"/>
      <c r="K277" s="33"/>
      <c r="L277" s="33"/>
      <c r="M277" s="33"/>
    </row>
    <row r="278" spans="1:15" s="39" customFormat="1" ht="25.5" customHeight="1">
      <c r="A278" s="35" t="s">
        <v>29</v>
      </c>
      <c r="B278" s="81"/>
      <c r="C278" s="35" t="s">
        <v>283</v>
      </c>
      <c r="D278" s="33"/>
      <c r="E278" s="33"/>
      <c r="F278" s="33"/>
      <c r="G278" s="33"/>
      <c r="H278" s="33"/>
      <c r="I278" s="67"/>
      <c r="J278" s="51"/>
      <c r="K278" s="51"/>
      <c r="L278" s="51"/>
      <c r="M278" s="51"/>
    </row>
    <row r="279" spans="1:15" s="39" customFormat="1" ht="25.5" customHeight="1">
      <c r="A279" s="32" t="s">
        <v>35</v>
      </c>
      <c r="B279" s="80"/>
      <c r="C279" s="32" t="s">
        <v>100</v>
      </c>
      <c r="D279" s="33"/>
      <c r="E279" s="33"/>
      <c r="F279" s="33"/>
      <c r="G279" s="33"/>
      <c r="H279" s="33"/>
      <c r="I279" s="67"/>
      <c r="J279" s="51"/>
      <c r="K279" s="51"/>
      <c r="L279" s="51"/>
      <c r="M279" s="51"/>
    </row>
    <row r="280" spans="1:15" s="39" customFormat="1" ht="25.5" customHeight="1">
      <c r="A280" s="32" t="s">
        <v>36</v>
      </c>
      <c r="B280" s="80"/>
      <c r="C280" s="32" t="s">
        <v>24</v>
      </c>
      <c r="D280" s="33"/>
      <c r="E280" s="33"/>
      <c r="F280" s="33"/>
      <c r="G280" s="33"/>
      <c r="H280" s="33"/>
      <c r="I280" s="67"/>
      <c r="J280" s="51"/>
      <c r="K280" s="51"/>
      <c r="L280" s="51"/>
      <c r="M280" s="51"/>
    </row>
    <row r="281" spans="1:15" s="39" customFormat="1" ht="25.5" customHeight="1">
      <c r="A281" s="32" t="s">
        <v>1</v>
      </c>
      <c r="B281" s="80"/>
      <c r="C281" s="32" t="s">
        <v>101</v>
      </c>
      <c r="D281" s="33"/>
      <c r="E281" s="33"/>
      <c r="F281" s="33"/>
      <c r="G281" s="33"/>
      <c r="H281" s="33"/>
      <c r="I281" s="67"/>
      <c r="J281" s="51"/>
      <c r="K281" s="51"/>
      <c r="L281" s="51"/>
      <c r="M281" s="51"/>
    </row>
    <row r="282" spans="1:15" s="39" customFormat="1" ht="25.5" customHeight="1">
      <c r="A282" s="32" t="s">
        <v>2</v>
      </c>
      <c r="B282" s="80"/>
      <c r="C282" s="32" t="s">
        <v>26</v>
      </c>
      <c r="D282" s="33"/>
      <c r="E282" s="33"/>
      <c r="F282" s="33"/>
      <c r="G282" s="33"/>
      <c r="H282" s="33"/>
      <c r="I282" s="67"/>
      <c r="J282" s="51"/>
      <c r="K282" s="51"/>
      <c r="L282" s="51"/>
      <c r="M282" s="51"/>
    </row>
    <row r="283" spans="1:15" s="39" customFormat="1" ht="25.5" customHeight="1">
      <c r="A283" s="32" t="s">
        <v>3</v>
      </c>
      <c r="B283" s="80"/>
      <c r="C283" s="32" t="s">
        <v>102</v>
      </c>
      <c r="D283" s="33"/>
      <c r="E283" s="33"/>
      <c r="F283" s="33"/>
      <c r="G283" s="33"/>
      <c r="H283" s="33"/>
      <c r="I283" s="48"/>
      <c r="J283" s="51"/>
      <c r="K283" s="51"/>
      <c r="L283" s="51"/>
      <c r="M283" s="51"/>
    </row>
    <row r="284" spans="1:15" s="41" customFormat="1" ht="25.5" customHeight="1" thickBot="1">
      <c r="A284" s="31"/>
      <c r="B284" s="86"/>
      <c r="C284" s="57"/>
      <c r="D284" s="31"/>
      <c r="E284" s="31"/>
      <c r="F284" s="31"/>
      <c r="G284" s="31"/>
      <c r="H284" s="31"/>
      <c r="I284" s="48"/>
      <c r="J284" s="52"/>
      <c r="K284" s="52"/>
      <c r="L284" s="52"/>
      <c r="M284" s="52"/>
      <c r="O284" s="41" t="s">
        <v>105</v>
      </c>
    </row>
    <row r="285" spans="1:15" s="68" customFormat="1" ht="53.25" customHeight="1">
      <c r="A285" s="37" t="s">
        <v>37</v>
      </c>
      <c r="B285" s="38" t="s">
        <v>38</v>
      </c>
      <c r="C285" s="38" t="s">
        <v>275</v>
      </c>
      <c r="D285" s="38" t="s">
        <v>39</v>
      </c>
      <c r="E285" s="38" t="s">
        <v>40</v>
      </c>
      <c r="F285" s="38" t="s">
        <v>80</v>
      </c>
      <c r="G285" s="38" t="s">
        <v>69</v>
      </c>
      <c r="H285" s="38" t="s">
        <v>103</v>
      </c>
      <c r="I285" s="53"/>
      <c r="J285" s="67"/>
      <c r="K285" s="67"/>
      <c r="L285" s="67"/>
      <c r="M285" s="67"/>
    </row>
    <row r="286" spans="1:15" s="68" customFormat="1" ht="31.5" customHeight="1">
      <c r="A286" s="40" t="s">
        <v>46</v>
      </c>
      <c r="B286" s="82" t="s">
        <v>47</v>
      </c>
      <c r="C286" s="40" t="s">
        <v>48</v>
      </c>
      <c r="D286" s="40" t="s">
        <v>49</v>
      </c>
      <c r="E286" s="40" t="s">
        <v>50</v>
      </c>
      <c r="F286" s="40" t="s">
        <v>51</v>
      </c>
      <c r="G286" s="40" t="s">
        <v>104</v>
      </c>
      <c r="H286" s="40" t="s">
        <v>52</v>
      </c>
      <c r="I286" s="53"/>
      <c r="J286" s="67"/>
      <c r="K286" s="67"/>
      <c r="L286" s="67"/>
      <c r="M286" s="67"/>
    </row>
    <row r="287" spans="1:15" s="68" customFormat="1" ht="31.5" customHeight="1">
      <c r="A287" s="64">
        <v>1</v>
      </c>
      <c r="B287" s="83" t="s">
        <v>109</v>
      </c>
      <c r="C287" s="65" t="s">
        <v>178</v>
      </c>
      <c r="D287" s="65" t="s">
        <v>182</v>
      </c>
      <c r="E287" s="65"/>
      <c r="F287" s="65"/>
      <c r="G287" s="65"/>
      <c r="H287" s="66">
        <v>1</v>
      </c>
      <c r="I287" s="53"/>
      <c r="J287" s="67"/>
      <c r="K287" s="67"/>
      <c r="L287" s="67"/>
      <c r="M287" s="67"/>
    </row>
    <row r="288" spans="1:15" s="68" customFormat="1" ht="31.5" customHeight="1">
      <c r="A288" s="64">
        <v>2</v>
      </c>
      <c r="B288" s="105" t="s">
        <v>352</v>
      </c>
      <c r="C288" s="106" t="s">
        <v>180</v>
      </c>
      <c r="D288" s="106" t="s">
        <v>182</v>
      </c>
      <c r="E288" s="106"/>
      <c r="F288" s="106"/>
      <c r="G288" s="106"/>
      <c r="H288" s="72">
        <v>2</v>
      </c>
      <c r="I288" s="53"/>
      <c r="J288" s="67"/>
      <c r="K288" s="67"/>
      <c r="L288" s="67"/>
      <c r="M288" s="67"/>
    </row>
    <row r="289" spans="1:26" s="68" customFormat="1" ht="31.5" customHeight="1">
      <c r="A289" s="64">
        <v>3</v>
      </c>
      <c r="B289" s="105" t="s">
        <v>353</v>
      </c>
      <c r="C289" s="106" t="s">
        <v>180</v>
      </c>
      <c r="D289" s="106" t="s">
        <v>182</v>
      </c>
      <c r="E289" s="106"/>
      <c r="F289" s="106"/>
      <c r="G289" s="106"/>
      <c r="H289" s="66">
        <v>3</v>
      </c>
      <c r="I289" s="53"/>
      <c r="J289" s="67"/>
      <c r="K289" s="67"/>
      <c r="L289" s="67"/>
      <c r="M289" s="67"/>
    </row>
    <row r="290" spans="1:26" ht="30.75" customHeight="1">
      <c r="A290" s="64">
        <v>4</v>
      </c>
      <c r="B290" s="83" t="s">
        <v>110</v>
      </c>
      <c r="C290" s="65" t="s">
        <v>179</v>
      </c>
      <c r="D290" s="106" t="s">
        <v>182</v>
      </c>
      <c r="E290" s="106"/>
      <c r="F290" s="106"/>
      <c r="G290" s="106"/>
      <c r="H290" s="72">
        <v>4</v>
      </c>
      <c r="I290" s="53"/>
      <c r="J290" s="48"/>
      <c r="K290" s="48"/>
      <c r="L290" s="48"/>
      <c r="M290" s="48"/>
    </row>
    <row r="291" spans="1:26" ht="54.75" customHeight="1">
      <c r="A291" s="64">
        <v>5</v>
      </c>
      <c r="B291" s="105" t="s">
        <v>114</v>
      </c>
      <c r="C291" s="106" t="s">
        <v>181</v>
      </c>
      <c r="D291" s="65" t="s">
        <v>182</v>
      </c>
      <c r="E291" s="65"/>
      <c r="F291" s="65"/>
      <c r="G291" s="65"/>
      <c r="H291" s="66">
        <v>5</v>
      </c>
      <c r="I291" s="53"/>
      <c r="J291" s="48"/>
      <c r="K291" s="48"/>
      <c r="L291" s="48"/>
      <c r="M291" s="48"/>
    </row>
    <row r="292" spans="1:26" ht="30.75" customHeight="1">
      <c r="A292" s="64">
        <v>6</v>
      </c>
      <c r="B292" s="83" t="s">
        <v>334</v>
      </c>
      <c r="C292" s="65" t="s">
        <v>177</v>
      </c>
      <c r="D292" s="65" t="s">
        <v>182</v>
      </c>
      <c r="E292" s="65"/>
      <c r="F292" s="65"/>
      <c r="G292" s="65"/>
      <c r="H292" s="72">
        <v>6</v>
      </c>
      <c r="I292" s="53"/>
      <c r="J292" s="53"/>
      <c r="K292" s="53"/>
      <c r="L292" s="53"/>
      <c r="M292" s="53"/>
    </row>
    <row r="293" spans="1:26" ht="30.75" customHeight="1">
      <c r="A293" s="64">
        <v>7</v>
      </c>
      <c r="B293" s="83" t="s">
        <v>127</v>
      </c>
      <c r="C293" s="65" t="s">
        <v>177</v>
      </c>
      <c r="D293" s="65" t="s">
        <v>182</v>
      </c>
      <c r="E293" s="65"/>
      <c r="F293" s="65"/>
      <c r="G293" s="65"/>
      <c r="H293" s="66">
        <v>7</v>
      </c>
      <c r="I293" s="53"/>
      <c r="J293" s="53"/>
      <c r="K293" s="53"/>
      <c r="L293" s="53"/>
      <c r="M293" s="53"/>
    </row>
    <row r="294" spans="1:26" ht="43.5" customHeight="1">
      <c r="A294" s="64">
        <v>8</v>
      </c>
      <c r="B294" s="90" t="s">
        <v>224</v>
      </c>
      <c r="C294" s="65" t="s">
        <v>177</v>
      </c>
      <c r="D294" s="65" t="s">
        <v>182</v>
      </c>
      <c r="E294" s="69"/>
      <c r="F294" s="69"/>
      <c r="G294" s="69"/>
      <c r="H294" s="72">
        <v>8</v>
      </c>
      <c r="I294" s="53"/>
      <c r="J294" s="53"/>
      <c r="K294" s="53"/>
      <c r="L294" s="53"/>
      <c r="M294" s="53"/>
    </row>
    <row r="295" spans="1:26" ht="30.75" customHeight="1">
      <c r="A295" s="64">
        <v>9</v>
      </c>
      <c r="B295" s="90" t="s">
        <v>163</v>
      </c>
      <c r="C295" s="65" t="s">
        <v>177</v>
      </c>
      <c r="D295" s="65" t="s">
        <v>182</v>
      </c>
      <c r="E295" s="69"/>
      <c r="F295" s="69"/>
      <c r="G295" s="69"/>
      <c r="H295" s="66">
        <v>9</v>
      </c>
      <c r="I295" s="33"/>
      <c r="J295" s="53"/>
      <c r="K295" s="53"/>
      <c r="L295" s="53"/>
      <c r="M295" s="53"/>
    </row>
    <row r="296" spans="1:26" ht="35.25" customHeight="1">
      <c r="A296" s="64">
        <v>10</v>
      </c>
      <c r="B296" s="90" t="s">
        <v>226</v>
      </c>
      <c r="C296" s="65" t="s">
        <v>177</v>
      </c>
      <c r="D296" s="65" t="s">
        <v>182</v>
      </c>
      <c r="E296" s="69"/>
      <c r="F296" s="69"/>
      <c r="G296" s="69"/>
      <c r="H296" s="72">
        <v>10</v>
      </c>
      <c r="I296" s="33"/>
      <c r="J296" s="53"/>
      <c r="K296" s="53"/>
      <c r="L296" s="53"/>
      <c r="M296" s="53"/>
    </row>
    <row r="297" spans="1:26" ht="22.5" customHeight="1">
      <c r="A297" s="64">
        <v>11</v>
      </c>
      <c r="B297" s="90" t="s">
        <v>335</v>
      </c>
      <c r="C297" s="65" t="s">
        <v>177</v>
      </c>
      <c r="D297" s="65" t="s">
        <v>182</v>
      </c>
      <c r="E297" s="69"/>
      <c r="F297" s="69"/>
      <c r="G297" s="69"/>
      <c r="H297" s="66">
        <v>11</v>
      </c>
      <c r="I297" s="33"/>
      <c r="J297" s="53"/>
      <c r="K297" s="53"/>
      <c r="L297" s="53"/>
      <c r="M297" s="53"/>
    </row>
    <row r="298" spans="1:26" ht="35.25" customHeight="1">
      <c r="A298" s="64">
        <v>12</v>
      </c>
      <c r="B298" s="90" t="s">
        <v>228</v>
      </c>
      <c r="C298" s="65" t="s">
        <v>177</v>
      </c>
      <c r="D298" s="65" t="s">
        <v>182</v>
      </c>
      <c r="E298" s="69"/>
      <c r="F298" s="69"/>
      <c r="G298" s="69"/>
      <c r="H298" s="72">
        <v>12</v>
      </c>
      <c r="I298" s="33"/>
      <c r="J298" s="53"/>
      <c r="K298" s="53"/>
      <c r="L298" s="53"/>
      <c r="M298" s="53"/>
    </row>
    <row r="299" spans="1:26" ht="35.25" customHeight="1">
      <c r="A299" s="64">
        <v>13</v>
      </c>
      <c r="B299" s="90" t="s">
        <v>229</v>
      </c>
      <c r="C299" s="65" t="s">
        <v>177</v>
      </c>
      <c r="D299" s="65" t="s">
        <v>182</v>
      </c>
      <c r="E299" s="69"/>
      <c r="F299" s="69"/>
      <c r="G299" s="69"/>
      <c r="H299" s="66">
        <v>13</v>
      </c>
      <c r="I299" s="33"/>
      <c r="J299" s="53"/>
      <c r="K299" s="53"/>
      <c r="L299" s="53"/>
      <c r="M299" s="53"/>
    </row>
    <row r="300" spans="1:26" ht="35.25" customHeight="1">
      <c r="A300" s="64">
        <v>14</v>
      </c>
      <c r="B300" s="90" t="s">
        <v>230</v>
      </c>
      <c r="C300" s="65" t="s">
        <v>177</v>
      </c>
      <c r="D300" s="65" t="s">
        <v>182</v>
      </c>
      <c r="E300" s="69"/>
      <c r="F300" s="69"/>
      <c r="G300" s="69"/>
      <c r="H300" s="72">
        <v>14</v>
      </c>
      <c r="I300" s="33"/>
      <c r="J300" s="53"/>
      <c r="K300" s="53"/>
      <c r="L300" s="53"/>
      <c r="M300" s="53"/>
    </row>
    <row r="301" spans="1:26" ht="35.25" customHeight="1">
      <c r="A301" s="64">
        <v>15</v>
      </c>
      <c r="B301" s="90" t="s">
        <v>231</v>
      </c>
      <c r="C301" s="65" t="s">
        <v>177</v>
      </c>
      <c r="D301" s="65" t="s">
        <v>182</v>
      </c>
      <c r="E301" s="69"/>
      <c r="F301" s="69"/>
      <c r="G301" s="69"/>
      <c r="H301" s="66">
        <v>15</v>
      </c>
      <c r="I301" s="33"/>
      <c r="J301" s="53"/>
      <c r="K301" s="53"/>
      <c r="L301" s="53"/>
      <c r="M301" s="53"/>
    </row>
    <row r="302" spans="1:26" ht="35.25" customHeight="1">
      <c r="A302" s="64">
        <v>16</v>
      </c>
      <c r="B302" s="90" t="s">
        <v>232</v>
      </c>
      <c r="C302" s="65" t="s">
        <v>177</v>
      </c>
      <c r="D302" s="65" t="s">
        <v>182</v>
      </c>
      <c r="E302" s="69"/>
      <c r="F302" s="69"/>
      <c r="G302" s="69"/>
      <c r="H302" s="72">
        <v>16</v>
      </c>
      <c r="I302" s="33"/>
      <c r="J302" s="33"/>
      <c r="K302" s="33"/>
      <c r="L302" s="33"/>
      <c r="M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35.25" customHeight="1">
      <c r="A303" s="64">
        <v>17</v>
      </c>
      <c r="B303" s="90" t="s">
        <v>233</v>
      </c>
      <c r="C303" s="65" t="s">
        <v>177</v>
      </c>
      <c r="D303" s="65" t="s">
        <v>182</v>
      </c>
      <c r="E303" s="69"/>
      <c r="F303" s="69"/>
      <c r="G303" s="69"/>
      <c r="H303" s="66">
        <v>17</v>
      </c>
      <c r="I303" s="33"/>
      <c r="J303" s="33"/>
      <c r="K303" s="33"/>
      <c r="L303" s="33"/>
      <c r="M303" s="33"/>
      <c r="N303" s="33"/>
      <c r="O303" s="33"/>
      <c r="P303" s="33"/>
      <c r="Q303" s="33"/>
      <c r="R303" s="33"/>
    </row>
    <row r="304" spans="1:26" ht="35.25" customHeight="1">
      <c r="A304" s="64">
        <v>18</v>
      </c>
      <c r="B304" s="90" t="s">
        <v>234</v>
      </c>
      <c r="C304" s="65" t="s">
        <v>177</v>
      </c>
      <c r="D304" s="65" t="s">
        <v>182</v>
      </c>
      <c r="E304" s="69"/>
      <c r="F304" s="69"/>
      <c r="G304" s="69"/>
      <c r="H304" s="72">
        <v>18</v>
      </c>
      <c r="I304" s="33"/>
      <c r="J304" s="33"/>
      <c r="K304" s="33"/>
      <c r="L304" s="33"/>
      <c r="M304" s="33"/>
      <c r="N304" s="33"/>
      <c r="O304" s="33"/>
      <c r="P304" s="33"/>
      <c r="Q304" s="33"/>
      <c r="R304" s="33"/>
    </row>
    <row r="305" spans="1:18" ht="35.25" customHeight="1">
      <c r="A305" s="64">
        <v>19</v>
      </c>
      <c r="B305" s="90" t="s">
        <v>235</v>
      </c>
      <c r="C305" s="65" t="s">
        <v>177</v>
      </c>
      <c r="D305" s="65" t="s">
        <v>182</v>
      </c>
      <c r="E305" s="69"/>
      <c r="F305" s="69"/>
      <c r="G305" s="69"/>
      <c r="H305" s="66">
        <v>19</v>
      </c>
      <c r="I305" s="33"/>
      <c r="J305" s="33"/>
      <c r="K305" s="33"/>
      <c r="L305" s="33"/>
      <c r="M305" s="33"/>
      <c r="N305" s="33"/>
      <c r="O305" s="33"/>
      <c r="P305" s="33"/>
      <c r="Q305" s="33"/>
      <c r="R305" s="33"/>
    </row>
    <row r="306" spans="1:18" ht="35.25" customHeight="1">
      <c r="A306" s="64">
        <v>20</v>
      </c>
      <c r="B306" s="90" t="s">
        <v>130</v>
      </c>
      <c r="C306" s="65" t="s">
        <v>177</v>
      </c>
      <c r="D306" s="65" t="s">
        <v>182</v>
      </c>
      <c r="E306" s="69"/>
      <c r="F306" s="69"/>
      <c r="G306" s="69"/>
      <c r="H306" s="72">
        <v>20</v>
      </c>
      <c r="I306" s="33"/>
      <c r="J306" s="33"/>
      <c r="K306" s="33"/>
      <c r="L306" s="33"/>
      <c r="M306" s="33"/>
      <c r="N306" s="33"/>
      <c r="O306" s="33"/>
      <c r="P306" s="33"/>
      <c r="Q306" s="33"/>
      <c r="R306" s="33"/>
    </row>
    <row r="307" spans="1:18" ht="35.25" customHeight="1">
      <c r="A307" s="64">
        <v>21</v>
      </c>
      <c r="B307" s="90" t="s">
        <v>336</v>
      </c>
      <c r="C307" s="65" t="s">
        <v>177</v>
      </c>
      <c r="D307" s="65" t="s">
        <v>182</v>
      </c>
      <c r="E307" s="69"/>
      <c r="F307" s="69"/>
      <c r="G307" s="69"/>
      <c r="H307" s="66">
        <v>21</v>
      </c>
      <c r="I307" s="33"/>
      <c r="J307" s="33"/>
      <c r="K307" s="33"/>
      <c r="L307" s="33"/>
      <c r="M307" s="33"/>
      <c r="N307" s="33"/>
      <c r="O307" s="33"/>
      <c r="P307" s="33"/>
      <c r="Q307" s="33"/>
      <c r="R307" s="33"/>
    </row>
    <row r="308" spans="1:18" ht="35.25" customHeight="1">
      <c r="A308" s="64">
        <v>22</v>
      </c>
      <c r="B308" s="90" t="s">
        <v>225</v>
      </c>
      <c r="C308" s="65" t="s">
        <v>177</v>
      </c>
      <c r="D308" s="65" t="s">
        <v>182</v>
      </c>
      <c r="E308" s="69"/>
      <c r="F308" s="69"/>
      <c r="G308" s="69"/>
      <c r="H308" s="72">
        <v>22</v>
      </c>
      <c r="I308" s="33"/>
      <c r="J308" s="33"/>
      <c r="K308" s="33"/>
      <c r="L308" s="33"/>
      <c r="M308" s="33"/>
      <c r="N308" s="33"/>
      <c r="O308" s="33"/>
      <c r="P308" s="33"/>
      <c r="Q308" s="33"/>
      <c r="R308" s="33"/>
    </row>
    <row r="309" spans="1:18" ht="40.5" customHeight="1">
      <c r="A309" s="64">
        <v>23</v>
      </c>
      <c r="B309" s="90" t="s">
        <v>239</v>
      </c>
      <c r="C309" s="65" t="s">
        <v>177</v>
      </c>
      <c r="D309" s="65" t="s">
        <v>182</v>
      </c>
      <c r="E309" s="69"/>
      <c r="F309" s="69"/>
      <c r="G309" s="69"/>
      <c r="H309" s="66">
        <v>23</v>
      </c>
      <c r="I309" s="33"/>
      <c r="J309" s="33"/>
      <c r="K309" s="33"/>
      <c r="L309" s="33"/>
      <c r="M309" s="33"/>
      <c r="N309" s="33"/>
      <c r="O309" s="33"/>
      <c r="P309" s="33"/>
      <c r="Q309" s="33"/>
      <c r="R309" s="33"/>
    </row>
    <row r="310" spans="1:18" ht="35.25" customHeight="1">
      <c r="A310" s="64"/>
      <c r="B310" s="90"/>
      <c r="C310" s="65"/>
      <c r="D310" s="65"/>
      <c r="E310" s="69"/>
      <c r="F310" s="69"/>
      <c r="G310" s="69"/>
      <c r="H310" s="72"/>
      <c r="I310" s="33"/>
      <c r="J310" s="33"/>
      <c r="K310" s="33"/>
      <c r="L310" s="33"/>
      <c r="M310" s="33"/>
      <c r="N310" s="33"/>
      <c r="O310" s="33"/>
      <c r="P310" s="33"/>
      <c r="Q310" s="33"/>
      <c r="R310" s="33"/>
    </row>
    <row r="311" spans="1:18" ht="35.25" customHeight="1">
      <c r="I311" s="33"/>
      <c r="J311" s="33"/>
      <c r="K311" s="33"/>
      <c r="L311" s="33"/>
      <c r="M311" s="33"/>
      <c r="N311" s="33"/>
      <c r="O311" s="33"/>
      <c r="P311" s="33"/>
      <c r="Q311" s="33"/>
      <c r="R311" s="33"/>
    </row>
    <row r="312" spans="1:18" ht="35.25" customHeight="1">
      <c r="A312" s="33"/>
      <c r="B312" s="80"/>
      <c r="C312" s="32"/>
      <c r="D312" s="33"/>
      <c r="E312" s="33"/>
      <c r="F312" s="33" t="s">
        <v>59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</row>
    <row r="313" spans="1:18" ht="35.25" customHeight="1">
      <c r="A313" s="33"/>
      <c r="B313" s="80" t="s">
        <v>32</v>
      </c>
      <c r="C313" s="32"/>
      <c r="D313" s="33"/>
      <c r="E313" s="33"/>
      <c r="F313" s="33" t="s">
        <v>33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</row>
    <row r="314" spans="1:18" ht="35.25" customHeight="1">
      <c r="A314" s="33"/>
      <c r="B314" s="32" t="s">
        <v>19</v>
      </c>
      <c r="C314" s="32"/>
      <c r="D314" s="33"/>
      <c r="E314" s="33"/>
      <c r="F314" s="33" t="s">
        <v>60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</row>
    <row r="315" spans="1:18" ht="35.25" customHeight="1">
      <c r="A315" s="33"/>
      <c r="B315" s="80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</row>
    <row r="316" spans="1:18" ht="35.25" customHeight="1">
      <c r="A316" s="33"/>
      <c r="B316" s="80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</row>
    <row r="317" spans="1:18" ht="35.25" customHeight="1">
      <c r="A317" s="33"/>
      <c r="B317" s="32" t="s">
        <v>20</v>
      </c>
      <c r="C317" s="32"/>
      <c r="D317" s="33"/>
      <c r="E317" s="33"/>
      <c r="F317" s="33" t="s">
        <v>23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</row>
    <row r="318" spans="1:18" ht="35.25" customHeight="1">
      <c r="I318" s="33"/>
      <c r="J318" s="33"/>
      <c r="K318" s="33"/>
      <c r="L318" s="33"/>
      <c r="M318" s="33"/>
      <c r="N318" s="33"/>
      <c r="O318" s="33"/>
      <c r="P318" s="33"/>
      <c r="Q318" s="33"/>
      <c r="R318" s="33"/>
    </row>
    <row r="319" spans="1:18" ht="12.75" customHeight="1"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1:18" ht="24" customHeight="1">
      <c r="I320" s="33"/>
      <c r="J320" s="33"/>
      <c r="K320" s="33"/>
      <c r="L320" s="33"/>
      <c r="M320" s="33"/>
      <c r="N320" s="33"/>
      <c r="O320" s="33"/>
      <c r="P320" s="33"/>
      <c r="Q320" s="33"/>
      <c r="R320" s="33"/>
    </row>
    <row r="321" spans="1:18" ht="25.5" customHeight="1"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t="20.25" customHeight="1">
      <c r="A322" s="302" t="s">
        <v>337</v>
      </c>
      <c r="B322" s="302"/>
      <c r="C322" s="302"/>
      <c r="D322" s="302"/>
      <c r="E322" s="302"/>
      <c r="F322" s="302"/>
      <c r="G322" s="302"/>
      <c r="H322" s="302"/>
      <c r="I322" s="33"/>
      <c r="J322" s="33"/>
      <c r="K322" s="33"/>
      <c r="L322" s="33"/>
      <c r="M322" s="33"/>
      <c r="N322" s="33"/>
      <c r="O322" s="33"/>
      <c r="P322" s="33"/>
      <c r="Q322" s="33"/>
      <c r="R322" s="33"/>
    </row>
    <row r="323" spans="1:18" ht="20.25" customHeight="1">
      <c r="A323" s="32"/>
      <c r="B323" s="80"/>
      <c r="C323" s="3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</row>
    <row r="324" spans="1:18" ht="20.25" customHeight="1">
      <c r="A324" s="32" t="s">
        <v>28</v>
      </c>
      <c r="B324" s="80"/>
      <c r="C324" s="34" t="s">
        <v>98</v>
      </c>
      <c r="D324" s="34"/>
      <c r="E324" s="34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1:18" ht="20.25" customHeight="1">
      <c r="A325" s="35" t="s">
        <v>29</v>
      </c>
      <c r="B325" s="81"/>
      <c r="C325" s="35" t="s">
        <v>283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</row>
    <row r="326" spans="1:18" ht="20.25" customHeight="1">
      <c r="A326" s="32" t="s">
        <v>35</v>
      </c>
      <c r="B326" s="80"/>
      <c r="C326" s="32" t="s">
        <v>100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</row>
    <row r="327" spans="1:18" ht="20.25" customHeight="1">
      <c r="A327" s="32" t="s">
        <v>36</v>
      </c>
      <c r="B327" s="80"/>
      <c r="C327" s="32" t="s">
        <v>24</v>
      </c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</row>
    <row r="328" spans="1:18" ht="20.25" customHeight="1">
      <c r="A328" s="32" t="s">
        <v>1</v>
      </c>
      <c r="B328" s="80"/>
      <c r="C328" s="32" t="s">
        <v>101</v>
      </c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</row>
    <row r="329" spans="1:18" ht="20.25" customHeight="1">
      <c r="A329" s="32" t="s">
        <v>2</v>
      </c>
      <c r="B329" s="80"/>
      <c r="C329" s="32" t="s">
        <v>26</v>
      </c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1:18" ht="20.25" customHeight="1">
      <c r="A330" s="32" t="s">
        <v>3</v>
      </c>
      <c r="B330" s="80"/>
      <c r="C330" s="32" t="s">
        <v>102</v>
      </c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</row>
    <row r="331" spans="1:18" ht="20.25" customHeight="1" thickBot="1">
      <c r="I331" s="33"/>
      <c r="J331" s="33"/>
      <c r="K331" s="33"/>
      <c r="L331" s="33"/>
      <c r="M331" s="33"/>
      <c r="N331" s="33"/>
      <c r="O331" s="33"/>
      <c r="P331" s="33"/>
      <c r="Q331" s="33"/>
      <c r="R331" s="33"/>
    </row>
    <row r="332" spans="1:18" ht="49.5" customHeight="1">
      <c r="A332" s="37" t="s">
        <v>37</v>
      </c>
      <c r="B332" s="38" t="s">
        <v>38</v>
      </c>
      <c r="C332" s="38" t="s">
        <v>275</v>
      </c>
      <c r="D332" s="38" t="s">
        <v>39</v>
      </c>
      <c r="E332" s="38" t="s">
        <v>40</v>
      </c>
      <c r="F332" s="38" t="s">
        <v>80</v>
      </c>
      <c r="G332" s="38" t="s">
        <v>69</v>
      </c>
      <c r="H332" s="38" t="s">
        <v>103</v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</row>
    <row r="333" spans="1:18" ht="20.25" customHeight="1">
      <c r="A333" s="40" t="s">
        <v>46</v>
      </c>
      <c r="B333" s="82" t="s">
        <v>47</v>
      </c>
      <c r="C333" s="40" t="s">
        <v>48</v>
      </c>
      <c r="D333" s="40" t="s">
        <v>49</v>
      </c>
      <c r="E333" s="40" t="s">
        <v>50</v>
      </c>
      <c r="F333" s="40" t="s">
        <v>51</v>
      </c>
      <c r="G333" s="40" t="s">
        <v>104</v>
      </c>
      <c r="H333" s="40" t="s">
        <v>52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</row>
    <row r="334" spans="1:18" ht="33.75" customHeight="1">
      <c r="A334" s="104">
        <v>1</v>
      </c>
      <c r="B334" s="105" t="s">
        <v>117</v>
      </c>
      <c r="C334" s="106" t="s">
        <v>178</v>
      </c>
      <c r="D334" s="106" t="s">
        <v>182</v>
      </c>
      <c r="E334" s="106"/>
      <c r="F334" s="106"/>
      <c r="G334" s="106"/>
      <c r="H334" s="66">
        <v>1</v>
      </c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18" ht="33.75" customHeight="1">
      <c r="A335" s="64">
        <v>2</v>
      </c>
      <c r="B335" s="83" t="s">
        <v>251</v>
      </c>
      <c r="C335" s="65" t="s">
        <v>180</v>
      </c>
      <c r="D335" s="65" t="s">
        <v>182</v>
      </c>
      <c r="E335" s="65"/>
      <c r="F335" s="65"/>
      <c r="G335" s="65"/>
      <c r="H335" s="72">
        <v>2</v>
      </c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ht="33.75" customHeight="1">
      <c r="A336" s="104">
        <v>3</v>
      </c>
      <c r="B336" s="83" t="s">
        <v>115</v>
      </c>
      <c r="C336" s="65" t="s">
        <v>180</v>
      </c>
      <c r="D336" s="65" t="s">
        <v>182</v>
      </c>
      <c r="E336" s="65"/>
      <c r="F336" s="65"/>
      <c r="G336" s="65"/>
      <c r="H336" s="66">
        <v>3</v>
      </c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ht="33.75" customHeight="1">
      <c r="A337" s="64">
        <v>4</v>
      </c>
      <c r="B337" s="105" t="s">
        <v>378</v>
      </c>
      <c r="C337" s="106" t="s">
        <v>181</v>
      </c>
      <c r="D337" s="106" t="s">
        <v>182</v>
      </c>
      <c r="E337" s="106"/>
      <c r="F337" s="106"/>
      <c r="G337" s="106"/>
      <c r="H337" s="72">
        <v>4</v>
      </c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ht="33.75" customHeight="1">
      <c r="A338" s="104">
        <v>5</v>
      </c>
      <c r="B338" s="83" t="s">
        <v>248</v>
      </c>
      <c r="C338" s="65" t="s">
        <v>177</v>
      </c>
      <c r="D338" s="65" t="s">
        <v>182</v>
      </c>
      <c r="E338" s="65"/>
      <c r="F338" s="65"/>
      <c r="G338" s="65"/>
      <c r="H338" s="66">
        <v>5</v>
      </c>
      <c r="J338" s="33"/>
      <c r="K338" s="33"/>
      <c r="L338" s="33"/>
      <c r="M338" s="33"/>
      <c r="N338" s="33"/>
      <c r="O338" s="33"/>
      <c r="P338" s="33"/>
      <c r="Q338" s="33"/>
      <c r="R338" s="33"/>
    </row>
    <row r="339" spans="1:18" ht="33.75" customHeight="1">
      <c r="A339" s="64">
        <v>6</v>
      </c>
      <c r="B339" s="83" t="s">
        <v>338</v>
      </c>
      <c r="C339" s="65" t="s">
        <v>177</v>
      </c>
      <c r="D339" s="65" t="s">
        <v>182</v>
      </c>
      <c r="E339" s="65"/>
      <c r="F339" s="65"/>
      <c r="G339" s="65"/>
      <c r="H339" s="72">
        <v>6</v>
      </c>
      <c r="J339" s="33"/>
      <c r="K339" s="33"/>
      <c r="L339" s="33"/>
      <c r="M339" s="33"/>
      <c r="N339" s="33"/>
      <c r="O339" s="33"/>
      <c r="P339" s="33"/>
      <c r="Q339" s="33"/>
      <c r="R339" s="33"/>
    </row>
    <row r="340" spans="1:18" ht="33.75" customHeight="1">
      <c r="A340" s="104">
        <v>7</v>
      </c>
      <c r="B340" s="90" t="s">
        <v>339</v>
      </c>
      <c r="C340" s="65" t="s">
        <v>177</v>
      </c>
      <c r="D340" s="65" t="s">
        <v>182</v>
      </c>
      <c r="E340" s="69"/>
      <c r="F340" s="69"/>
      <c r="G340" s="69"/>
      <c r="H340" s="66">
        <v>7</v>
      </c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ht="33.75" customHeight="1">
      <c r="A341" s="64">
        <v>8</v>
      </c>
      <c r="B341" s="90" t="s">
        <v>237</v>
      </c>
      <c r="C341" s="65" t="s">
        <v>177</v>
      </c>
      <c r="D341" s="65" t="s">
        <v>182</v>
      </c>
      <c r="E341" s="69"/>
      <c r="F341" s="69"/>
      <c r="G341" s="69"/>
      <c r="H341" s="72">
        <v>8</v>
      </c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ht="33.75" customHeight="1">
      <c r="A342" s="104">
        <v>9</v>
      </c>
      <c r="B342" s="90" t="s">
        <v>240</v>
      </c>
      <c r="C342" s="65" t="s">
        <v>177</v>
      </c>
      <c r="D342" s="65" t="s">
        <v>182</v>
      </c>
      <c r="E342" s="69"/>
      <c r="F342" s="69"/>
      <c r="G342" s="69"/>
      <c r="H342" s="66">
        <v>9</v>
      </c>
    </row>
    <row r="343" spans="1:18" ht="33.75" customHeight="1">
      <c r="A343" s="64">
        <v>10</v>
      </c>
      <c r="B343" s="90" t="s">
        <v>241</v>
      </c>
      <c r="C343" s="65" t="s">
        <v>177</v>
      </c>
      <c r="D343" s="65" t="s">
        <v>182</v>
      </c>
      <c r="E343" s="69"/>
      <c r="F343" s="69"/>
      <c r="G343" s="69"/>
      <c r="H343" s="72">
        <v>10</v>
      </c>
    </row>
    <row r="344" spans="1:18" ht="33.75" customHeight="1">
      <c r="A344" s="104">
        <v>11</v>
      </c>
      <c r="B344" s="90" t="s">
        <v>250</v>
      </c>
      <c r="C344" s="65" t="s">
        <v>177</v>
      </c>
      <c r="D344" s="65" t="s">
        <v>182</v>
      </c>
      <c r="E344" s="69"/>
      <c r="F344" s="69"/>
      <c r="G344" s="69"/>
      <c r="H344" s="66">
        <v>11</v>
      </c>
    </row>
    <row r="345" spans="1:18" ht="33.75" customHeight="1">
      <c r="A345" s="64">
        <v>12</v>
      </c>
      <c r="B345" s="90" t="s">
        <v>340</v>
      </c>
      <c r="C345" s="65" t="s">
        <v>177</v>
      </c>
      <c r="D345" s="65" t="s">
        <v>182</v>
      </c>
      <c r="E345" s="69"/>
      <c r="F345" s="69"/>
      <c r="G345" s="69"/>
      <c r="H345" s="72">
        <v>12</v>
      </c>
      <c r="I345" s="39"/>
    </row>
    <row r="346" spans="1:18" ht="33.75" customHeight="1">
      <c r="A346" s="104">
        <v>13</v>
      </c>
      <c r="B346" s="90" t="s">
        <v>176</v>
      </c>
      <c r="C346" s="65" t="s">
        <v>177</v>
      </c>
      <c r="D346" s="65" t="s">
        <v>182</v>
      </c>
      <c r="E346" s="69"/>
      <c r="F346" s="69"/>
      <c r="G346" s="69"/>
      <c r="H346" s="66">
        <v>13</v>
      </c>
      <c r="I346" s="41"/>
    </row>
    <row r="347" spans="1:18" ht="33.75" customHeight="1">
      <c r="A347" s="64">
        <v>14</v>
      </c>
      <c r="B347" s="90" t="s">
        <v>244</v>
      </c>
      <c r="C347" s="65" t="s">
        <v>177</v>
      </c>
      <c r="D347" s="65" t="s">
        <v>182</v>
      </c>
      <c r="E347" s="69"/>
      <c r="F347" s="69"/>
      <c r="G347" s="69"/>
      <c r="H347" s="72">
        <v>14</v>
      </c>
      <c r="I347" s="68"/>
    </row>
    <row r="348" spans="1:18" ht="33.75" customHeight="1">
      <c r="A348" s="104">
        <v>15</v>
      </c>
      <c r="B348" s="105" t="s">
        <v>246</v>
      </c>
      <c r="C348" s="106" t="s">
        <v>177</v>
      </c>
      <c r="D348" s="106" t="s">
        <v>182</v>
      </c>
      <c r="E348" s="107"/>
      <c r="F348" s="107"/>
      <c r="G348" s="107"/>
      <c r="H348" s="66">
        <v>15</v>
      </c>
      <c r="I348" s="68"/>
    </row>
    <row r="349" spans="1:18" ht="33.75" customHeight="1">
      <c r="A349" s="64">
        <v>16</v>
      </c>
      <c r="B349" s="90" t="s">
        <v>253</v>
      </c>
      <c r="C349" s="65" t="s">
        <v>177</v>
      </c>
      <c r="D349" s="65" t="s">
        <v>182</v>
      </c>
      <c r="E349" s="69"/>
      <c r="F349" s="69"/>
      <c r="G349" s="69"/>
      <c r="H349" s="72">
        <v>16</v>
      </c>
      <c r="I349" s="68"/>
    </row>
    <row r="350" spans="1:18" ht="33.75" customHeight="1">
      <c r="A350" s="104">
        <v>17</v>
      </c>
      <c r="B350" s="90" t="s">
        <v>260</v>
      </c>
      <c r="C350" s="65" t="s">
        <v>177</v>
      </c>
      <c r="D350" s="65" t="s">
        <v>182</v>
      </c>
      <c r="E350" s="69"/>
      <c r="F350" s="69"/>
      <c r="G350" s="69"/>
      <c r="H350" s="66">
        <v>17</v>
      </c>
      <c r="I350" s="110"/>
    </row>
    <row r="351" spans="1:18" ht="33.75" customHeight="1">
      <c r="A351" s="64">
        <v>18</v>
      </c>
      <c r="B351" s="90" t="s">
        <v>236</v>
      </c>
      <c r="C351" s="65" t="s">
        <v>177</v>
      </c>
      <c r="D351" s="65" t="s">
        <v>182</v>
      </c>
      <c r="E351" s="69"/>
      <c r="F351" s="69"/>
      <c r="G351" s="69"/>
      <c r="H351" s="72">
        <v>18</v>
      </c>
    </row>
    <row r="352" spans="1:18" s="39" customFormat="1" ht="33.75" customHeight="1">
      <c r="A352" s="104">
        <v>19</v>
      </c>
      <c r="B352" s="90" t="s">
        <v>252</v>
      </c>
      <c r="C352" s="65" t="s">
        <v>177</v>
      </c>
      <c r="D352" s="65" t="s">
        <v>182</v>
      </c>
      <c r="E352" s="69"/>
      <c r="F352" s="69"/>
      <c r="G352" s="69"/>
      <c r="H352" s="66">
        <v>19</v>
      </c>
      <c r="I352" s="31"/>
    </row>
    <row r="353" spans="1:13" s="41" customFormat="1" ht="33.75" customHeight="1">
      <c r="A353" s="64">
        <v>20</v>
      </c>
      <c r="B353" s="90" t="s">
        <v>245</v>
      </c>
      <c r="C353" s="65" t="s">
        <v>177</v>
      </c>
      <c r="D353" s="65" t="s">
        <v>182</v>
      </c>
      <c r="E353" s="69"/>
      <c r="F353" s="69"/>
      <c r="G353" s="69"/>
      <c r="H353" s="72">
        <v>20</v>
      </c>
      <c r="I353" s="53"/>
    </row>
    <row r="354" spans="1:13" s="68" customFormat="1" ht="33.75" customHeight="1">
      <c r="A354" s="71"/>
      <c r="B354" s="90"/>
      <c r="C354" s="65"/>
      <c r="D354" s="65"/>
      <c r="E354" s="69"/>
      <c r="F354" s="69"/>
      <c r="G354" s="69"/>
      <c r="H354" s="66"/>
      <c r="I354" s="53"/>
    </row>
    <row r="355" spans="1:13" s="110" customFormat="1" ht="33.75" customHeight="1">
      <c r="A355" s="33"/>
      <c r="B355" s="80"/>
      <c r="C355" s="32"/>
      <c r="D355" s="33"/>
      <c r="E355" s="33"/>
      <c r="F355" s="33" t="s">
        <v>59</v>
      </c>
      <c r="G355" s="33"/>
      <c r="H355" s="33"/>
      <c r="I355" s="53"/>
    </row>
    <row r="356" spans="1:13" ht="33.75" customHeight="1">
      <c r="A356" s="33"/>
      <c r="B356" s="80" t="s">
        <v>32</v>
      </c>
      <c r="C356" s="32"/>
      <c r="D356" s="33"/>
      <c r="E356" s="33"/>
      <c r="F356" s="33" t="s">
        <v>33</v>
      </c>
      <c r="G356" s="33"/>
      <c r="H356" s="33"/>
      <c r="I356" s="53"/>
    </row>
    <row r="357" spans="1:13" ht="33.75" customHeight="1">
      <c r="A357" s="33"/>
      <c r="B357" s="32" t="s">
        <v>19</v>
      </c>
      <c r="C357" s="32"/>
      <c r="D357" s="33"/>
      <c r="E357" s="33"/>
      <c r="F357" s="33" t="s">
        <v>60</v>
      </c>
      <c r="G357" s="33"/>
      <c r="H357" s="33"/>
      <c r="I357" s="53"/>
    </row>
    <row r="358" spans="1:13" ht="33.75" customHeight="1">
      <c r="A358" s="33"/>
      <c r="B358" s="80"/>
      <c r="C358" s="32"/>
      <c r="D358" s="33"/>
      <c r="E358" s="33"/>
      <c r="F358" s="33"/>
      <c r="G358" s="33"/>
      <c r="H358" s="33"/>
      <c r="I358" s="53"/>
      <c r="J358" s="53"/>
      <c r="K358" s="53"/>
      <c r="L358" s="53"/>
      <c r="M358" s="53"/>
    </row>
    <row r="359" spans="1:13" ht="33.75" customHeight="1">
      <c r="A359" s="33"/>
      <c r="B359" s="80"/>
      <c r="C359" s="32"/>
      <c r="D359" s="33"/>
      <c r="E359" s="33"/>
      <c r="F359" s="33"/>
      <c r="G359" s="33"/>
      <c r="H359" s="33"/>
      <c r="I359" s="53"/>
      <c r="J359" s="53"/>
      <c r="K359" s="53"/>
      <c r="L359" s="53"/>
      <c r="M359" s="53"/>
    </row>
    <row r="360" spans="1:13" ht="33.75" customHeight="1">
      <c r="A360" s="33"/>
      <c r="B360" s="32" t="s">
        <v>20</v>
      </c>
      <c r="C360" s="32"/>
      <c r="D360" s="33"/>
      <c r="E360" s="33"/>
      <c r="F360" s="33" t="s">
        <v>23</v>
      </c>
      <c r="G360" s="33"/>
      <c r="H360" s="33"/>
      <c r="I360" s="53"/>
      <c r="J360" s="53"/>
      <c r="K360" s="53"/>
      <c r="L360" s="53"/>
      <c r="M360" s="53"/>
    </row>
    <row r="361" spans="1:13" ht="33.75" customHeight="1">
      <c r="I361" s="53"/>
      <c r="J361" s="53"/>
      <c r="K361" s="53"/>
      <c r="L361" s="53"/>
      <c r="M361" s="53"/>
    </row>
    <row r="362" spans="1:13" ht="33.75" customHeight="1">
      <c r="I362" s="53"/>
      <c r="J362" s="53"/>
      <c r="K362" s="53"/>
      <c r="L362" s="53"/>
      <c r="M362" s="53"/>
    </row>
    <row r="363" spans="1:13" ht="33.75" customHeight="1">
      <c r="I363" s="53"/>
      <c r="J363" s="53"/>
      <c r="K363" s="53"/>
      <c r="L363" s="53"/>
      <c r="M363" s="53"/>
    </row>
    <row r="364" spans="1:13" ht="33.75" customHeight="1">
      <c r="I364" s="53"/>
      <c r="J364" s="53"/>
      <c r="K364" s="53"/>
      <c r="L364" s="53"/>
      <c r="M364" s="53"/>
    </row>
    <row r="365" spans="1:13" ht="33.75" customHeight="1">
      <c r="J365" s="53"/>
      <c r="K365" s="53"/>
      <c r="L365" s="53"/>
      <c r="M365" s="53"/>
    </row>
    <row r="366" spans="1:13" ht="33.75" customHeight="1">
      <c r="I366" s="33"/>
      <c r="J366" s="53"/>
      <c r="K366" s="53"/>
      <c r="L366" s="53"/>
      <c r="M366" s="53"/>
    </row>
    <row r="367" spans="1:13" ht="33.75" customHeight="1">
      <c r="I367" s="33"/>
      <c r="J367" s="53"/>
      <c r="K367" s="53"/>
      <c r="L367" s="53"/>
      <c r="M367" s="53"/>
    </row>
    <row r="368" spans="1:13" ht="33.75" customHeight="1">
      <c r="I368" s="33"/>
      <c r="J368" s="53"/>
      <c r="K368" s="53"/>
      <c r="L368" s="53"/>
      <c r="M368" s="53"/>
    </row>
    <row r="369" spans="1:26" ht="33.75" customHeight="1">
      <c r="I369" s="33"/>
      <c r="J369" s="53"/>
      <c r="K369" s="53"/>
      <c r="L369" s="53"/>
      <c r="M369" s="53"/>
    </row>
    <row r="370" spans="1:26" ht="33.75" customHeight="1">
      <c r="I370" s="33"/>
      <c r="J370" s="53"/>
      <c r="K370" s="53"/>
      <c r="L370" s="53"/>
      <c r="M370" s="53"/>
    </row>
    <row r="371" spans="1:26" ht="33.75" customHeight="1">
      <c r="A371" s="302" t="s">
        <v>341</v>
      </c>
      <c r="B371" s="302"/>
      <c r="C371" s="302"/>
      <c r="D371" s="302"/>
      <c r="E371" s="302"/>
      <c r="F371" s="302"/>
      <c r="G371" s="302"/>
      <c r="H371" s="302"/>
      <c r="I371" s="33"/>
      <c r="J371" s="53"/>
      <c r="K371" s="53"/>
      <c r="L371" s="53"/>
      <c r="M371" s="53"/>
    </row>
    <row r="372" spans="1:26" ht="33.75" customHeight="1">
      <c r="A372" s="32"/>
      <c r="B372" s="80"/>
      <c r="C372" s="32"/>
      <c r="D372" s="33"/>
      <c r="E372" s="33"/>
      <c r="F372" s="33"/>
      <c r="G372" s="33"/>
      <c r="H372" s="33"/>
    </row>
    <row r="373" spans="1:26" ht="33.75" customHeight="1">
      <c r="A373" s="32" t="s">
        <v>28</v>
      </c>
      <c r="B373" s="80"/>
      <c r="C373" s="34" t="s">
        <v>98</v>
      </c>
      <c r="D373" s="34"/>
      <c r="E373" s="34"/>
      <c r="F373" s="33"/>
      <c r="G373" s="33"/>
      <c r="H373" s="33"/>
      <c r="J373" s="33"/>
      <c r="K373" s="33"/>
      <c r="L373" s="33"/>
      <c r="M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33.75" customHeight="1">
      <c r="A374" s="35" t="s">
        <v>29</v>
      </c>
      <c r="B374" s="81"/>
      <c r="C374" s="35" t="s">
        <v>283</v>
      </c>
      <c r="D374" s="33"/>
      <c r="E374" s="33"/>
      <c r="F374" s="33"/>
      <c r="G374" s="33"/>
      <c r="H374" s="33"/>
      <c r="J374" s="33"/>
      <c r="K374" s="33"/>
      <c r="L374" s="33"/>
      <c r="M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8" customHeight="1">
      <c r="A375" s="32" t="s">
        <v>35</v>
      </c>
      <c r="B375" s="80"/>
      <c r="C375" s="32" t="s">
        <v>100</v>
      </c>
      <c r="D375" s="33"/>
      <c r="E375" s="33"/>
      <c r="F375" s="33"/>
      <c r="G375" s="33"/>
      <c r="H375" s="33"/>
      <c r="J375" s="33"/>
      <c r="K375" s="33"/>
      <c r="L375" s="33"/>
      <c r="M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23.25" customHeight="1">
      <c r="A376" s="32" t="s">
        <v>36</v>
      </c>
      <c r="B376" s="80"/>
      <c r="C376" s="32" t="s">
        <v>24</v>
      </c>
      <c r="D376" s="33"/>
      <c r="E376" s="33"/>
      <c r="F376" s="33"/>
      <c r="G376" s="33"/>
      <c r="H376" s="33"/>
      <c r="J376" s="33"/>
      <c r="K376" s="33"/>
      <c r="L376" s="33"/>
      <c r="M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33.75" customHeight="1">
      <c r="A377" s="32" t="s">
        <v>1</v>
      </c>
      <c r="B377" s="80"/>
      <c r="C377" s="32" t="s">
        <v>101</v>
      </c>
      <c r="D377" s="33"/>
      <c r="E377" s="33"/>
      <c r="F377" s="33"/>
      <c r="G377" s="33"/>
      <c r="H377" s="33"/>
      <c r="J377" s="33"/>
      <c r="K377" s="33"/>
      <c r="L377" s="33"/>
      <c r="M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20.25">
      <c r="A378" s="32" t="s">
        <v>2</v>
      </c>
      <c r="B378" s="80"/>
      <c r="C378" s="32" t="s">
        <v>26</v>
      </c>
      <c r="D378" s="33"/>
      <c r="E378" s="33"/>
      <c r="F378" s="33"/>
      <c r="G378" s="33"/>
      <c r="H378" s="33"/>
      <c r="J378" s="33"/>
      <c r="K378" s="33"/>
      <c r="L378" s="33"/>
      <c r="M378" s="33"/>
      <c r="N378" s="33"/>
      <c r="O378" s="33"/>
      <c r="P378" s="33"/>
      <c r="Q378" s="33"/>
      <c r="R378" s="33"/>
    </row>
    <row r="379" spans="1:26" ht="20.25">
      <c r="A379" s="32" t="s">
        <v>3</v>
      </c>
      <c r="B379" s="80"/>
      <c r="C379" s="32" t="s">
        <v>102</v>
      </c>
      <c r="D379" s="33"/>
      <c r="E379" s="33"/>
      <c r="F379" s="33"/>
      <c r="G379" s="33"/>
      <c r="H379" s="33"/>
    </row>
    <row r="380" spans="1:26" ht="15.75" thickBot="1"/>
    <row r="381" spans="1:26" ht="63">
      <c r="A381" s="37" t="s">
        <v>37</v>
      </c>
      <c r="B381" s="38" t="s">
        <v>38</v>
      </c>
      <c r="C381" s="38" t="s">
        <v>275</v>
      </c>
      <c r="D381" s="38" t="s">
        <v>39</v>
      </c>
      <c r="E381" s="38" t="s">
        <v>40</v>
      </c>
      <c r="F381" s="38" t="s">
        <v>80</v>
      </c>
      <c r="G381" s="38" t="s">
        <v>69</v>
      </c>
      <c r="H381" s="38" t="s">
        <v>103</v>
      </c>
    </row>
    <row r="382" spans="1:26" ht="21.75" customHeight="1">
      <c r="A382" s="40" t="s">
        <v>46</v>
      </c>
      <c r="B382" s="82" t="s">
        <v>47</v>
      </c>
      <c r="C382" s="40" t="s">
        <v>48</v>
      </c>
      <c r="D382" s="40" t="s">
        <v>49</v>
      </c>
      <c r="E382" s="40" t="s">
        <v>50</v>
      </c>
      <c r="F382" s="40" t="s">
        <v>51</v>
      </c>
      <c r="G382" s="40" t="s">
        <v>104</v>
      </c>
      <c r="H382" s="40" t="s">
        <v>52</v>
      </c>
    </row>
    <row r="383" spans="1:26" ht="39.75" customHeight="1">
      <c r="A383" s="64">
        <v>1</v>
      </c>
      <c r="B383" s="83" t="s">
        <v>109</v>
      </c>
      <c r="C383" s="65" t="s">
        <v>178</v>
      </c>
      <c r="D383" s="65" t="s">
        <v>182</v>
      </c>
      <c r="E383" s="65"/>
      <c r="F383" s="65"/>
      <c r="G383" s="65"/>
      <c r="H383" s="66">
        <v>1</v>
      </c>
    </row>
    <row r="384" spans="1:26" ht="39.75" customHeight="1">
      <c r="A384" s="64">
        <v>2</v>
      </c>
      <c r="B384" s="105" t="s">
        <v>352</v>
      </c>
      <c r="C384" s="106" t="s">
        <v>180</v>
      </c>
      <c r="D384" s="106" t="s">
        <v>182</v>
      </c>
      <c r="E384" s="106"/>
      <c r="F384" s="106"/>
      <c r="G384" s="106"/>
      <c r="H384" s="72">
        <v>2</v>
      </c>
    </row>
    <row r="385" spans="1:9" ht="39.75" customHeight="1">
      <c r="A385" s="64">
        <v>3</v>
      </c>
      <c r="B385" s="105" t="s">
        <v>353</v>
      </c>
      <c r="C385" s="106" t="s">
        <v>180</v>
      </c>
      <c r="D385" s="106" t="s">
        <v>182</v>
      </c>
      <c r="E385" s="106"/>
      <c r="F385" s="106"/>
      <c r="G385" s="106"/>
      <c r="H385" s="66">
        <v>3</v>
      </c>
    </row>
    <row r="386" spans="1:9" ht="39.75" customHeight="1">
      <c r="A386" s="64">
        <v>4</v>
      </c>
      <c r="B386" s="83" t="s">
        <v>110</v>
      </c>
      <c r="C386" s="65" t="s">
        <v>179</v>
      </c>
      <c r="D386" s="106" t="s">
        <v>182</v>
      </c>
      <c r="E386" s="106"/>
      <c r="F386" s="106"/>
      <c r="G386" s="106"/>
      <c r="H386" s="72">
        <v>4</v>
      </c>
    </row>
    <row r="387" spans="1:9" ht="39.75" customHeight="1">
      <c r="A387" s="64">
        <v>5</v>
      </c>
      <c r="B387" s="105" t="s">
        <v>114</v>
      </c>
      <c r="C387" s="106" t="s">
        <v>181</v>
      </c>
      <c r="D387" s="65" t="s">
        <v>182</v>
      </c>
      <c r="E387" s="65"/>
      <c r="F387" s="65"/>
      <c r="G387" s="65"/>
      <c r="H387" s="66">
        <v>5</v>
      </c>
    </row>
    <row r="388" spans="1:9" ht="39.75" customHeight="1">
      <c r="A388" s="64">
        <v>6</v>
      </c>
      <c r="B388" s="83" t="s">
        <v>249</v>
      </c>
      <c r="C388" s="65" t="s">
        <v>177</v>
      </c>
      <c r="D388" s="65" t="s">
        <v>182</v>
      </c>
      <c r="E388" s="65"/>
      <c r="F388" s="65"/>
      <c r="G388" s="65"/>
      <c r="H388" s="72">
        <v>6</v>
      </c>
    </row>
    <row r="389" spans="1:9" ht="39.75" customHeight="1">
      <c r="A389" s="64">
        <v>7</v>
      </c>
      <c r="B389" s="83" t="s">
        <v>254</v>
      </c>
      <c r="C389" s="65" t="s">
        <v>177</v>
      </c>
      <c r="D389" s="65" t="s">
        <v>182</v>
      </c>
      <c r="E389" s="65"/>
      <c r="F389" s="65"/>
      <c r="G389" s="65"/>
      <c r="H389" s="66">
        <v>7</v>
      </c>
    </row>
    <row r="390" spans="1:9" ht="39.75" customHeight="1">
      <c r="A390" s="64">
        <v>8</v>
      </c>
      <c r="B390" s="90" t="s">
        <v>342</v>
      </c>
      <c r="C390" s="65" t="s">
        <v>177</v>
      </c>
      <c r="D390" s="65" t="s">
        <v>182</v>
      </c>
      <c r="E390" s="69"/>
      <c r="F390" s="69"/>
      <c r="G390" s="69"/>
      <c r="H390" s="72">
        <v>8</v>
      </c>
    </row>
    <row r="391" spans="1:9" ht="39.75" customHeight="1">
      <c r="A391" s="64">
        <v>9</v>
      </c>
      <c r="B391" s="90" t="s">
        <v>343</v>
      </c>
      <c r="C391" s="65" t="s">
        <v>177</v>
      </c>
      <c r="D391" s="65" t="s">
        <v>182</v>
      </c>
      <c r="E391" s="69"/>
      <c r="F391" s="69"/>
      <c r="G391" s="69"/>
      <c r="H391" s="66">
        <v>9</v>
      </c>
    </row>
    <row r="392" spans="1:9" ht="39.75" customHeight="1">
      <c r="A392" s="64">
        <v>10</v>
      </c>
      <c r="B392" s="90" t="s">
        <v>257</v>
      </c>
      <c r="C392" s="65" t="s">
        <v>177</v>
      </c>
      <c r="D392" s="65" t="s">
        <v>182</v>
      </c>
      <c r="E392" s="69"/>
      <c r="F392" s="69"/>
      <c r="G392" s="69"/>
      <c r="H392" s="72">
        <v>10</v>
      </c>
    </row>
    <row r="393" spans="1:9" ht="39.75" customHeight="1">
      <c r="A393" s="64">
        <v>11</v>
      </c>
      <c r="B393" s="90" t="s">
        <v>258</v>
      </c>
      <c r="C393" s="65" t="s">
        <v>177</v>
      </c>
      <c r="D393" s="65" t="s">
        <v>182</v>
      </c>
      <c r="E393" s="69"/>
      <c r="F393" s="69"/>
      <c r="G393" s="69"/>
      <c r="H393" s="66">
        <v>11</v>
      </c>
    </row>
    <row r="394" spans="1:9" ht="39.75" customHeight="1">
      <c r="A394" s="64">
        <v>12</v>
      </c>
      <c r="B394" s="90" t="s">
        <v>259</v>
      </c>
      <c r="C394" s="65" t="s">
        <v>177</v>
      </c>
      <c r="D394" s="65" t="s">
        <v>182</v>
      </c>
      <c r="E394" s="69"/>
      <c r="F394" s="69"/>
      <c r="G394" s="69"/>
      <c r="H394" s="72">
        <v>12</v>
      </c>
    </row>
    <row r="395" spans="1:9" ht="39.75" customHeight="1">
      <c r="A395" s="64">
        <v>13</v>
      </c>
      <c r="B395" s="90" t="s">
        <v>116</v>
      </c>
      <c r="C395" s="65" t="s">
        <v>177</v>
      </c>
      <c r="D395" s="65" t="s">
        <v>182</v>
      </c>
      <c r="E395" s="69"/>
      <c r="F395" s="69"/>
      <c r="G395" s="69"/>
      <c r="H395" s="66">
        <v>13</v>
      </c>
    </row>
    <row r="396" spans="1:9" ht="39.75" customHeight="1">
      <c r="A396" s="64">
        <v>14</v>
      </c>
      <c r="B396" s="90" t="s">
        <v>274</v>
      </c>
      <c r="C396" s="65" t="s">
        <v>177</v>
      </c>
      <c r="D396" s="65" t="s">
        <v>182</v>
      </c>
      <c r="E396" s="69"/>
      <c r="F396" s="69"/>
      <c r="G396" s="69"/>
      <c r="H396" s="72">
        <v>14</v>
      </c>
    </row>
    <row r="397" spans="1:9" ht="39.75" customHeight="1">
      <c r="A397" s="64">
        <v>15</v>
      </c>
      <c r="B397" s="90" t="s">
        <v>344</v>
      </c>
      <c r="C397" s="65" t="s">
        <v>177</v>
      </c>
      <c r="D397" s="65" t="s">
        <v>182</v>
      </c>
      <c r="E397" s="69"/>
      <c r="F397" s="69"/>
      <c r="G397" s="69"/>
      <c r="H397" s="66">
        <v>15</v>
      </c>
    </row>
    <row r="398" spans="1:9" ht="39.75" customHeight="1">
      <c r="A398" s="64">
        <v>16</v>
      </c>
      <c r="B398" s="105" t="s">
        <v>266</v>
      </c>
      <c r="C398" s="106" t="s">
        <v>177</v>
      </c>
      <c r="D398" s="106" t="s">
        <v>182</v>
      </c>
      <c r="E398" s="107"/>
      <c r="F398" s="107"/>
      <c r="G398" s="107"/>
      <c r="H398" s="72">
        <v>16</v>
      </c>
    </row>
    <row r="399" spans="1:9" ht="39.75" customHeight="1">
      <c r="A399" s="64">
        <v>17</v>
      </c>
      <c r="B399" s="90" t="s">
        <v>345</v>
      </c>
      <c r="C399" s="65" t="s">
        <v>177</v>
      </c>
      <c r="D399" s="65" t="s">
        <v>182</v>
      </c>
      <c r="E399" s="69"/>
      <c r="F399" s="69"/>
      <c r="G399" s="69"/>
      <c r="H399" s="66">
        <v>17</v>
      </c>
      <c r="I399" s="33"/>
    </row>
    <row r="400" spans="1:9" ht="39.75" customHeight="1">
      <c r="A400" s="64">
        <v>18</v>
      </c>
      <c r="B400" s="90" t="s">
        <v>263</v>
      </c>
      <c r="C400" s="65" t="s">
        <v>177</v>
      </c>
      <c r="D400" s="65" t="s">
        <v>182</v>
      </c>
      <c r="E400" s="69"/>
      <c r="F400" s="69"/>
      <c r="G400" s="69"/>
      <c r="H400" s="72">
        <v>18</v>
      </c>
      <c r="I400" s="33"/>
    </row>
    <row r="401" spans="1:13" ht="39.75" customHeight="1">
      <c r="A401" s="64">
        <v>19</v>
      </c>
      <c r="B401" s="90" t="s">
        <v>264</v>
      </c>
      <c r="C401" s="65" t="s">
        <v>177</v>
      </c>
      <c r="D401" s="65" t="s">
        <v>182</v>
      </c>
      <c r="E401" s="69"/>
      <c r="F401" s="69"/>
      <c r="G401" s="69"/>
      <c r="H401" s="66">
        <v>19</v>
      </c>
    </row>
    <row r="402" spans="1:13" ht="39.75" customHeight="1">
      <c r="A402" s="64">
        <v>20</v>
      </c>
      <c r="B402" s="90" t="s">
        <v>262</v>
      </c>
      <c r="C402" s="65" t="s">
        <v>177</v>
      </c>
      <c r="D402" s="65" t="s">
        <v>182</v>
      </c>
      <c r="E402" s="69"/>
      <c r="F402" s="69"/>
      <c r="G402" s="69"/>
      <c r="H402" s="72">
        <v>20</v>
      </c>
      <c r="I402" s="51">
        <v>7</v>
      </c>
    </row>
    <row r="403" spans="1:13" ht="39.75" customHeight="1">
      <c r="A403" s="64">
        <v>21</v>
      </c>
      <c r="B403" s="90" t="s">
        <v>261</v>
      </c>
      <c r="C403" s="65" t="s">
        <v>177</v>
      </c>
      <c r="D403" s="65" t="s">
        <v>182</v>
      </c>
      <c r="E403" s="69"/>
      <c r="F403" s="69"/>
      <c r="G403" s="69"/>
      <c r="H403" s="66">
        <v>21</v>
      </c>
      <c r="I403" s="67"/>
    </row>
    <row r="404" spans="1:13" ht="29.25" customHeight="1">
      <c r="A404" s="104"/>
      <c r="B404" s="105"/>
      <c r="C404" s="106"/>
      <c r="D404" s="106"/>
      <c r="E404" s="107"/>
      <c r="F404" s="107"/>
      <c r="G404" s="107"/>
      <c r="H404" s="108"/>
      <c r="I404" s="67"/>
    </row>
    <row r="405" spans="1:13" ht="29.25" customHeight="1">
      <c r="I405" s="67"/>
    </row>
    <row r="406" spans="1:13" ht="29.25" customHeight="1">
      <c r="A406" s="33"/>
      <c r="B406" s="80"/>
      <c r="C406" s="32"/>
      <c r="D406" s="33"/>
      <c r="E406" s="33"/>
      <c r="F406" s="33" t="s">
        <v>59</v>
      </c>
      <c r="G406" s="33"/>
      <c r="H406" s="33"/>
      <c r="I406" s="70"/>
      <c r="J406" s="33"/>
      <c r="K406" s="33"/>
      <c r="L406" s="33"/>
      <c r="M406" s="33"/>
    </row>
    <row r="407" spans="1:13" ht="29.25" customHeight="1">
      <c r="A407" s="33"/>
      <c r="B407" s="80" t="s">
        <v>32</v>
      </c>
      <c r="C407" s="32"/>
      <c r="D407" s="33"/>
      <c r="E407" s="33"/>
      <c r="F407" s="33" t="s">
        <v>33</v>
      </c>
      <c r="G407" s="33"/>
      <c r="H407" s="33"/>
      <c r="I407" s="70"/>
      <c r="J407" s="33"/>
      <c r="K407" s="33"/>
      <c r="L407" s="33"/>
      <c r="M407" s="33"/>
    </row>
    <row r="408" spans="1:13" ht="46.5" customHeight="1">
      <c r="A408" s="33"/>
      <c r="B408" s="32" t="s">
        <v>19</v>
      </c>
      <c r="C408" s="32"/>
      <c r="D408" s="33"/>
      <c r="E408" s="33"/>
      <c r="F408" s="33" t="s">
        <v>60</v>
      </c>
      <c r="G408" s="33"/>
      <c r="H408" s="33"/>
      <c r="I408" s="70"/>
    </row>
    <row r="409" spans="1:13" s="39" customFormat="1" ht="29.25" customHeight="1">
      <c r="A409" s="33"/>
      <c r="B409" s="80"/>
      <c r="C409" s="32"/>
      <c r="D409" s="33"/>
      <c r="E409" s="33"/>
      <c r="F409" s="33"/>
      <c r="G409" s="33"/>
      <c r="H409" s="33"/>
      <c r="I409" s="70"/>
      <c r="J409" s="51"/>
      <c r="K409" s="51"/>
      <c r="L409" s="51"/>
      <c r="M409" s="51"/>
    </row>
    <row r="410" spans="1:13" s="68" customFormat="1" ht="29.25" customHeight="1">
      <c r="A410" s="33"/>
      <c r="B410" s="80"/>
      <c r="C410" s="32"/>
      <c r="D410" s="33"/>
      <c r="E410" s="33"/>
      <c r="F410" s="33"/>
      <c r="G410" s="33"/>
      <c r="H410" s="33"/>
      <c r="I410" s="70"/>
      <c r="J410" s="67"/>
      <c r="K410" s="67"/>
      <c r="L410" s="67"/>
      <c r="M410" s="67"/>
    </row>
    <row r="411" spans="1:13" s="68" customFormat="1" ht="29.25" customHeight="1">
      <c r="A411" s="33"/>
      <c r="B411" s="32" t="s">
        <v>20</v>
      </c>
      <c r="C411" s="32"/>
      <c r="D411" s="33"/>
      <c r="E411" s="33"/>
      <c r="F411" s="33" t="s">
        <v>23</v>
      </c>
      <c r="G411" s="33"/>
      <c r="H411" s="33"/>
      <c r="I411" s="70"/>
      <c r="J411" s="67"/>
      <c r="K411" s="67"/>
      <c r="L411" s="67"/>
      <c r="M411" s="67"/>
    </row>
    <row r="412" spans="1:13" s="68" customFormat="1" ht="29.25" customHeight="1">
      <c r="A412" s="31"/>
      <c r="B412" s="86"/>
      <c r="C412" s="57"/>
      <c r="D412" s="31"/>
      <c r="E412" s="31"/>
      <c r="F412" s="31"/>
      <c r="G412" s="31"/>
      <c r="H412" s="31"/>
      <c r="I412" s="70"/>
      <c r="J412" s="67"/>
      <c r="K412" s="67"/>
      <c r="L412" s="67"/>
      <c r="M412" s="67"/>
    </row>
    <row r="413" spans="1:13" s="68" customFormat="1" ht="29.25" customHeight="1">
      <c r="A413" s="31"/>
      <c r="B413" s="86"/>
      <c r="C413" s="57"/>
      <c r="D413" s="31"/>
      <c r="E413" s="31"/>
      <c r="F413" s="31"/>
      <c r="G413" s="31"/>
      <c r="H413" s="31"/>
      <c r="I413" s="70"/>
      <c r="J413" s="70"/>
      <c r="K413" s="70"/>
      <c r="L413" s="70"/>
      <c r="M413" s="70"/>
    </row>
    <row r="414" spans="1:13" s="68" customFormat="1" ht="29.25" customHeight="1">
      <c r="A414" s="302" t="s">
        <v>346</v>
      </c>
      <c r="B414" s="302"/>
      <c r="C414" s="302"/>
      <c r="D414" s="302"/>
      <c r="E414" s="302"/>
      <c r="F414" s="302"/>
      <c r="G414" s="302"/>
      <c r="H414" s="302"/>
      <c r="I414" s="70"/>
      <c r="J414" s="70"/>
      <c r="K414" s="70"/>
      <c r="L414" s="70"/>
      <c r="M414" s="70"/>
    </row>
    <row r="415" spans="1:13" s="68" customFormat="1" ht="29.25" customHeight="1">
      <c r="A415" s="32"/>
      <c r="B415" s="80"/>
      <c r="C415" s="32"/>
      <c r="D415" s="33"/>
      <c r="E415" s="33"/>
      <c r="F415" s="33"/>
      <c r="G415" s="33"/>
      <c r="H415" s="33"/>
      <c r="I415" s="70"/>
      <c r="J415" s="70"/>
      <c r="K415" s="70"/>
      <c r="L415" s="70"/>
      <c r="M415" s="70"/>
    </row>
    <row r="416" spans="1:13" s="68" customFormat="1" ht="29.25" customHeight="1">
      <c r="A416" s="32" t="s">
        <v>28</v>
      </c>
      <c r="B416" s="80"/>
      <c r="C416" s="34" t="s">
        <v>98</v>
      </c>
      <c r="D416" s="34"/>
      <c r="E416" s="34"/>
      <c r="F416" s="33"/>
      <c r="G416" s="33"/>
      <c r="H416" s="33"/>
      <c r="I416" s="70"/>
      <c r="J416" s="70"/>
      <c r="K416" s="70"/>
      <c r="L416" s="70"/>
      <c r="M416" s="70"/>
    </row>
    <row r="417" spans="1:26" s="68" customFormat="1" ht="29.25" customHeight="1">
      <c r="A417" s="35" t="s">
        <v>29</v>
      </c>
      <c r="B417" s="81"/>
      <c r="C417" s="35" t="s">
        <v>283</v>
      </c>
      <c r="D417" s="33"/>
      <c r="E417" s="33"/>
      <c r="F417" s="33"/>
      <c r="G417" s="33"/>
      <c r="H417" s="33"/>
      <c r="I417" s="70"/>
      <c r="J417" s="70"/>
      <c r="K417" s="70"/>
      <c r="L417" s="70"/>
      <c r="M417" s="70"/>
    </row>
    <row r="418" spans="1:26" s="68" customFormat="1" ht="29.25" customHeight="1">
      <c r="A418" s="32" t="s">
        <v>35</v>
      </c>
      <c r="B418" s="80"/>
      <c r="C418" s="32" t="s">
        <v>100</v>
      </c>
      <c r="D418" s="33"/>
      <c r="E418" s="33"/>
      <c r="F418" s="33"/>
      <c r="G418" s="33"/>
      <c r="H418" s="33"/>
      <c r="I418" s="70"/>
      <c r="J418" s="70"/>
      <c r="K418" s="70"/>
      <c r="L418" s="70"/>
      <c r="M418" s="70"/>
    </row>
    <row r="419" spans="1:26" s="68" customFormat="1" ht="29.25" customHeight="1">
      <c r="A419" s="32" t="s">
        <v>36</v>
      </c>
      <c r="B419" s="80"/>
      <c r="C419" s="32" t="s">
        <v>24</v>
      </c>
      <c r="D419" s="33"/>
      <c r="E419" s="33"/>
      <c r="F419" s="33"/>
      <c r="G419" s="33"/>
      <c r="H419" s="33"/>
      <c r="I419" s="70"/>
      <c r="J419" s="70"/>
      <c r="K419" s="70"/>
      <c r="L419" s="70"/>
      <c r="M419" s="70"/>
    </row>
    <row r="420" spans="1:26" s="68" customFormat="1" ht="29.25" customHeight="1">
      <c r="A420" s="32" t="s">
        <v>1</v>
      </c>
      <c r="B420" s="80"/>
      <c r="C420" s="32" t="s">
        <v>101</v>
      </c>
      <c r="D420" s="33"/>
      <c r="E420" s="33"/>
      <c r="F420" s="33"/>
      <c r="G420" s="33"/>
      <c r="H420" s="33"/>
      <c r="I420" s="70"/>
      <c r="J420" s="70"/>
      <c r="K420" s="70"/>
      <c r="L420" s="70"/>
      <c r="M420" s="70"/>
    </row>
    <row r="421" spans="1:26" s="68" customFormat="1" ht="29.25" customHeight="1">
      <c r="A421" s="32" t="s">
        <v>2</v>
      </c>
      <c r="B421" s="80"/>
      <c r="C421" s="32" t="s">
        <v>26</v>
      </c>
      <c r="D421" s="33"/>
      <c r="E421" s="33"/>
      <c r="F421" s="33"/>
      <c r="G421" s="33"/>
      <c r="H421" s="33"/>
      <c r="I421" s="70"/>
      <c r="J421" s="70"/>
      <c r="K421" s="70"/>
      <c r="L421" s="70"/>
      <c r="M421" s="70"/>
    </row>
    <row r="422" spans="1:26" s="68" customFormat="1" ht="29.25" customHeight="1">
      <c r="A422" s="32" t="s">
        <v>3</v>
      </c>
      <c r="B422" s="80"/>
      <c r="C422" s="32" t="s">
        <v>102</v>
      </c>
      <c r="D422" s="33"/>
      <c r="E422" s="33"/>
      <c r="F422" s="33"/>
      <c r="G422" s="33"/>
      <c r="H422" s="33"/>
      <c r="I422" s="70"/>
      <c r="J422" s="70"/>
      <c r="K422" s="70"/>
      <c r="L422" s="70"/>
      <c r="M422" s="70"/>
    </row>
    <row r="423" spans="1:26" s="68" customFormat="1" ht="29.25" customHeight="1" thickBot="1">
      <c r="A423" s="31"/>
      <c r="B423" s="86"/>
      <c r="C423" s="57"/>
      <c r="D423" s="31"/>
      <c r="E423" s="31"/>
      <c r="F423" s="31"/>
      <c r="G423" s="31"/>
      <c r="H423" s="31"/>
      <c r="I423" s="31"/>
      <c r="J423" s="70"/>
      <c r="K423" s="70"/>
      <c r="L423" s="70"/>
      <c r="M423" s="70"/>
    </row>
    <row r="424" spans="1:26" s="68" customFormat="1" ht="65.25" customHeight="1">
      <c r="A424" s="37" t="s">
        <v>37</v>
      </c>
      <c r="B424" s="38" t="s">
        <v>38</v>
      </c>
      <c r="C424" s="38" t="s">
        <v>275</v>
      </c>
      <c r="D424" s="38" t="s">
        <v>39</v>
      </c>
      <c r="E424" s="38" t="s">
        <v>40</v>
      </c>
      <c r="F424" s="38" t="s">
        <v>80</v>
      </c>
      <c r="G424" s="38" t="s">
        <v>69</v>
      </c>
      <c r="H424" s="38" t="s">
        <v>103</v>
      </c>
      <c r="I424" s="31"/>
      <c r="J424" s="70"/>
      <c r="K424" s="70"/>
      <c r="L424" s="70"/>
      <c r="M424" s="70"/>
    </row>
    <row r="425" spans="1:26" s="68" customFormat="1" ht="29.25" customHeight="1">
      <c r="A425" s="40" t="s">
        <v>46</v>
      </c>
      <c r="B425" s="82" t="s">
        <v>47</v>
      </c>
      <c r="C425" s="40" t="s">
        <v>48</v>
      </c>
      <c r="D425" s="40" t="s">
        <v>49</v>
      </c>
      <c r="E425" s="40" t="s">
        <v>50</v>
      </c>
      <c r="F425" s="40" t="s">
        <v>51</v>
      </c>
      <c r="G425" s="40" t="s">
        <v>104</v>
      </c>
      <c r="H425" s="40" t="s">
        <v>52</v>
      </c>
      <c r="I425" s="33"/>
      <c r="J425" s="70"/>
      <c r="K425" s="70"/>
      <c r="L425" s="70"/>
      <c r="M425" s="70"/>
    </row>
    <row r="426" spans="1:26" s="68" customFormat="1" ht="42" customHeight="1">
      <c r="A426" s="104">
        <v>1</v>
      </c>
      <c r="B426" s="105" t="s">
        <v>117</v>
      </c>
      <c r="C426" s="106" t="s">
        <v>178</v>
      </c>
      <c r="D426" s="106" t="s">
        <v>182</v>
      </c>
      <c r="E426" s="106"/>
      <c r="F426" s="106"/>
      <c r="G426" s="106"/>
      <c r="H426" s="66">
        <v>1</v>
      </c>
      <c r="I426" s="33"/>
      <c r="J426" s="70"/>
      <c r="K426" s="70"/>
      <c r="L426" s="70"/>
      <c r="M426" s="70"/>
    </row>
    <row r="427" spans="1:26" s="68" customFormat="1" ht="42" customHeight="1">
      <c r="A427" s="64">
        <v>2</v>
      </c>
      <c r="B427" s="83" t="s">
        <v>251</v>
      </c>
      <c r="C427" s="65" t="s">
        <v>180</v>
      </c>
      <c r="D427" s="65" t="s">
        <v>182</v>
      </c>
      <c r="E427" s="65"/>
      <c r="F427" s="65"/>
      <c r="G427" s="65"/>
      <c r="H427" s="72">
        <v>2</v>
      </c>
      <c r="I427" s="33"/>
      <c r="J427" s="70"/>
      <c r="K427" s="70"/>
      <c r="L427" s="70"/>
      <c r="M427" s="70"/>
    </row>
    <row r="428" spans="1:26" s="68" customFormat="1" ht="42" customHeight="1">
      <c r="A428" s="104">
        <v>3</v>
      </c>
      <c r="B428" s="83" t="s">
        <v>115</v>
      </c>
      <c r="C428" s="65" t="s">
        <v>180</v>
      </c>
      <c r="D428" s="65" t="s">
        <v>182</v>
      </c>
      <c r="E428" s="65"/>
      <c r="F428" s="65"/>
      <c r="G428" s="65"/>
      <c r="H428" s="66">
        <v>3</v>
      </c>
      <c r="I428" s="33"/>
      <c r="J428" s="70"/>
      <c r="K428" s="70"/>
      <c r="L428" s="70"/>
      <c r="M428" s="70"/>
    </row>
    <row r="429" spans="1:26" s="68" customFormat="1" ht="42" customHeight="1">
      <c r="A429" s="64">
        <v>4</v>
      </c>
      <c r="B429" s="105" t="s">
        <v>378</v>
      </c>
      <c r="C429" s="106" t="s">
        <v>181</v>
      </c>
      <c r="D429" s="106" t="s">
        <v>182</v>
      </c>
      <c r="E429" s="106"/>
      <c r="F429" s="106"/>
      <c r="G429" s="106"/>
      <c r="H429" s="72">
        <v>4</v>
      </c>
      <c r="I429" s="33"/>
      <c r="J429" s="70"/>
      <c r="K429" s="70"/>
      <c r="L429" s="70"/>
      <c r="M429" s="70"/>
    </row>
    <row r="430" spans="1:26" ht="42" customHeight="1">
      <c r="A430" s="104">
        <v>5</v>
      </c>
      <c r="B430" s="83" t="s">
        <v>269</v>
      </c>
      <c r="C430" s="65" t="s">
        <v>177</v>
      </c>
      <c r="D430" s="65" t="s">
        <v>182</v>
      </c>
      <c r="E430" s="65"/>
      <c r="F430" s="65"/>
      <c r="G430" s="65"/>
      <c r="H430" s="66">
        <v>5</v>
      </c>
      <c r="I430" s="33"/>
    </row>
    <row r="431" spans="1:26" ht="42" customHeight="1">
      <c r="A431" s="64">
        <v>6</v>
      </c>
      <c r="B431" s="83" t="s">
        <v>272</v>
      </c>
      <c r="C431" s="65" t="s">
        <v>177</v>
      </c>
      <c r="D431" s="65" t="s">
        <v>182</v>
      </c>
      <c r="E431" s="65"/>
      <c r="F431" s="65"/>
      <c r="G431" s="65"/>
      <c r="H431" s="72">
        <v>6</v>
      </c>
    </row>
    <row r="432" spans="1:26" ht="42" customHeight="1">
      <c r="A432" s="104">
        <v>7</v>
      </c>
      <c r="B432" s="90" t="s">
        <v>135</v>
      </c>
      <c r="C432" s="65" t="s">
        <v>177</v>
      </c>
      <c r="D432" s="65" t="s">
        <v>182</v>
      </c>
      <c r="E432" s="69"/>
      <c r="F432" s="69"/>
      <c r="G432" s="69"/>
      <c r="H432" s="66">
        <v>7</v>
      </c>
      <c r="J432" s="33"/>
      <c r="K432" s="33"/>
      <c r="L432" s="33"/>
      <c r="M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42" customHeight="1">
      <c r="A433" s="64">
        <v>8</v>
      </c>
      <c r="B433" s="90" t="s">
        <v>273</v>
      </c>
      <c r="C433" s="65" t="s">
        <v>177</v>
      </c>
      <c r="D433" s="65" t="s">
        <v>182</v>
      </c>
      <c r="E433" s="69"/>
      <c r="F433" s="69"/>
      <c r="G433" s="69"/>
      <c r="H433" s="72">
        <v>8</v>
      </c>
      <c r="J433" s="33"/>
      <c r="K433" s="33"/>
      <c r="L433" s="33"/>
      <c r="M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42" customHeight="1">
      <c r="A434" s="104">
        <v>9</v>
      </c>
      <c r="B434" s="90" t="s">
        <v>270</v>
      </c>
      <c r="C434" s="65" t="s">
        <v>177</v>
      </c>
      <c r="D434" s="65" t="s">
        <v>182</v>
      </c>
      <c r="E434" s="69"/>
      <c r="F434" s="69"/>
      <c r="G434" s="69"/>
      <c r="H434" s="66">
        <v>9</v>
      </c>
      <c r="J434" s="33"/>
      <c r="K434" s="33"/>
      <c r="L434" s="33"/>
      <c r="M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42" customHeight="1">
      <c r="A435" s="64">
        <v>10</v>
      </c>
      <c r="B435" s="90" t="s">
        <v>271</v>
      </c>
      <c r="C435" s="65" t="s">
        <v>177</v>
      </c>
      <c r="D435" s="65" t="s">
        <v>182</v>
      </c>
      <c r="E435" s="69"/>
      <c r="F435" s="69"/>
      <c r="G435" s="69"/>
      <c r="H435" s="72">
        <v>10</v>
      </c>
      <c r="J435" s="33"/>
      <c r="K435" s="33"/>
      <c r="L435" s="33"/>
      <c r="M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42" customHeight="1">
      <c r="A436" s="104">
        <v>11</v>
      </c>
      <c r="B436" s="90" t="s">
        <v>278</v>
      </c>
      <c r="C436" s="65" t="s">
        <v>177</v>
      </c>
      <c r="D436" s="65" t="s">
        <v>182</v>
      </c>
      <c r="E436" s="69"/>
      <c r="F436" s="69"/>
      <c r="G436" s="69"/>
      <c r="H436" s="66">
        <v>11</v>
      </c>
      <c r="J436" s="33"/>
      <c r="K436" s="33"/>
      <c r="L436" s="33"/>
      <c r="M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42" customHeight="1">
      <c r="A437" s="64">
        <v>12</v>
      </c>
      <c r="B437" s="90" t="s">
        <v>212</v>
      </c>
      <c r="C437" s="65" t="s">
        <v>177</v>
      </c>
      <c r="D437" s="65" t="s">
        <v>182</v>
      </c>
      <c r="E437" s="69"/>
      <c r="F437" s="69"/>
      <c r="G437" s="69"/>
      <c r="H437" s="72">
        <v>12</v>
      </c>
      <c r="J437" s="33"/>
      <c r="K437" s="33"/>
      <c r="L437" s="33"/>
      <c r="M437" s="33"/>
      <c r="N437" s="33"/>
      <c r="O437" s="33"/>
      <c r="P437" s="33"/>
      <c r="Q437" s="33"/>
      <c r="R437" s="33"/>
    </row>
    <row r="438" spans="1:26" ht="42" customHeight="1">
      <c r="A438" s="104">
        <v>13</v>
      </c>
      <c r="B438" s="90" t="s">
        <v>347</v>
      </c>
      <c r="C438" s="65" t="s">
        <v>177</v>
      </c>
      <c r="D438" s="65" t="s">
        <v>182</v>
      </c>
      <c r="E438" s="69"/>
      <c r="F438" s="69"/>
      <c r="G438" s="69"/>
      <c r="H438" s="66">
        <v>13</v>
      </c>
    </row>
    <row r="439" spans="1:26" ht="42" customHeight="1">
      <c r="A439" s="64">
        <v>14</v>
      </c>
      <c r="B439" s="90" t="s">
        <v>348</v>
      </c>
      <c r="C439" s="65" t="s">
        <v>177</v>
      </c>
      <c r="D439" s="65" t="s">
        <v>182</v>
      </c>
      <c r="E439" s="69"/>
      <c r="F439" s="69"/>
      <c r="G439" s="69"/>
      <c r="H439" s="72">
        <v>14</v>
      </c>
    </row>
    <row r="440" spans="1:26" ht="42" customHeight="1">
      <c r="A440" s="104">
        <v>15</v>
      </c>
      <c r="B440" s="105" t="s">
        <v>349</v>
      </c>
      <c r="C440" s="106" t="s">
        <v>177</v>
      </c>
      <c r="D440" s="106" t="s">
        <v>182</v>
      </c>
      <c r="E440" s="107"/>
      <c r="F440" s="107"/>
      <c r="G440" s="107"/>
      <c r="H440" s="66">
        <v>15</v>
      </c>
    </row>
    <row r="441" spans="1:26" ht="42" customHeight="1">
      <c r="A441" s="64">
        <v>16</v>
      </c>
      <c r="B441" s="90" t="s">
        <v>220</v>
      </c>
      <c r="C441" s="65" t="s">
        <v>177</v>
      </c>
      <c r="D441" s="65" t="s">
        <v>182</v>
      </c>
      <c r="E441" s="69"/>
      <c r="F441" s="69"/>
      <c r="G441" s="69"/>
      <c r="H441" s="72">
        <v>16</v>
      </c>
    </row>
    <row r="442" spans="1:26" ht="42" customHeight="1">
      <c r="A442" s="104">
        <v>17</v>
      </c>
      <c r="B442" s="90" t="s">
        <v>277</v>
      </c>
      <c r="C442" s="65" t="s">
        <v>177</v>
      </c>
      <c r="D442" s="65" t="s">
        <v>182</v>
      </c>
      <c r="E442" s="69"/>
      <c r="F442" s="69"/>
      <c r="G442" s="69"/>
      <c r="H442" s="66">
        <v>17</v>
      </c>
    </row>
    <row r="443" spans="1:26" ht="42" customHeight="1">
      <c r="A443" s="64">
        <v>18</v>
      </c>
      <c r="B443" s="90" t="s">
        <v>279</v>
      </c>
      <c r="C443" s="65" t="s">
        <v>177</v>
      </c>
      <c r="D443" s="65" t="s">
        <v>182</v>
      </c>
      <c r="E443" s="69"/>
      <c r="F443" s="69"/>
      <c r="G443" s="69"/>
      <c r="H443" s="72">
        <v>18</v>
      </c>
    </row>
    <row r="444" spans="1:26" ht="42" customHeight="1">
      <c r="A444" s="104">
        <v>19</v>
      </c>
      <c r="B444" s="90" t="s">
        <v>280</v>
      </c>
      <c r="C444" s="65" t="s">
        <v>177</v>
      </c>
      <c r="D444" s="65" t="s">
        <v>182</v>
      </c>
      <c r="E444" s="69"/>
      <c r="F444" s="69"/>
      <c r="G444" s="69"/>
      <c r="H444" s="66">
        <v>19</v>
      </c>
    </row>
    <row r="445" spans="1:26" ht="42" customHeight="1">
      <c r="A445" s="64">
        <v>20</v>
      </c>
      <c r="B445" s="90" t="s">
        <v>350</v>
      </c>
      <c r="C445" s="65" t="s">
        <v>177</v>
      </c>
      <c r="D445" s="65" t="s">
        <v>182</v>
      </c>
      <c r="E445" s="69"/>
      <c r="F445" s="69"/>
      <c r="G445" s="69"/>
      <c r="H445" s="72">
        <v>20</v>
      </c>
    </row>
    <row r="446" spans="1:26" ht="18">
      <c r="A446" s="104"/>
      <c r="B446" s="105"/>
      <c r="C446" s="106"/>
      <c r="D446" s="106"/>
      <c r="E446" s="107"/>
      <c r="F446" s="107"/>
      <c r="G446" s="107"/>
      <c r="H446" s="108"/>
    </row>
    <row r="449" spans="1:9" ht="20.25">
      <c r="A449" s="33"/>
      <c r="B449" s="80"/>
      <c r="C449" s="32"/>
      <c r="D449" s="33"/>
      <c r="E449" s="33"/>
      <c r="F449" s="33" t="s">
        <v>59</v>
      </c>
      <c r="G449" s="33"/>
      <c r="H449" s="33"/>
    </row>
    <row r="450" spans="1:9" ht="20.25">
      <c r="A450" s="33"/>
      <c r="B450" s="80" t="s">
        <v>32</v>
      </c>
      <c r="C450" s="32"/>
      <c r="D450" s="33"/>
      <c r="E450" s="33"/>
      <c r="F450" s="33" t="s">
        <v>33</v>
      </c>
      <c r="G450" s="33"/>
      <c r="H450" s="33"/>
    </row>
    <row r="451" spans="1:9" ht="20.25">
      <c r="A451" s="33"/>
      <c r="B451" s="32" t="s">
        <v>19</v>
      </c>
      <c r="C451" s="32"/>
      <c r="D451" s="33"/>
      <c r="E451" s="33"/>
      <c r="F451" s="33" t="s">
        <v>60</v>
      </c>
      <c r="G451" s="33"/>
      <c r="H451" s="33"/>
    </row>
    <row r="452" spans="1:9" ht="20.25">
      <c r="A452" s="33"/>
      <c r="B452" s="80"/>
      <c r="C452" s="32"/>
      <c r="D452" s="33"/>
      <c r="E452" s="33"/>
      <c r="F452" s="33"/>
      <c r="G452" s="33"/>
      <c r="H452" s="33"/>
    </row>
    <row r="453" spans="1:9" ht="20.25">
      <c r="A453" s="33"/>
      <c r="B453" s="80"/>
      <c r="C453" s="32"/>
      <c r="D453" s="33"/>
      <c r="E453" s="33"/>
      <c r="F453" s="33"/>
      <c r="G453" s="33"/>
      <c r="H453" s="33"/>
    </row>
    <row r="454" spans="1:9" ht="20.25">
      <c r="A454" s="33"/>
      <c r="B454" s="32" t="s">
        <v>20</v>
      </c>
      <c r="C454" s="32"/>
      <c r="D454" s="33"/>
      <c r="E454" s="33"/>
      <c r="F454" s="33" t="s">
        <v>23</v>
      </c>
      <c r="G454" s="33"/>
      <c r="H454" s="33"/>
    </row>
    <row r="456" spans="1:9" ht="55.5" customHeight="1"/>
    <row r="458" spans="1:9" ht="33.75" customHeight="1"/>
    <row r="459" spans="1:9" ht="33.75" customHeight="1">
      <c r="I459" s="120"/>
    </row>
    <row r="460" spans="1:9" ht="33.75" customHeight="1">
      <c r="I460" s="33"/>
    </row>
    <row r="461" spans="1:9" ht="33.75" customHeight="1">
      <c r="I461" s="33"/>
    </row>
    <row r="462" spans="1:9" ht="33.75" customHeight="1">
      <c r="I462" s="33"/>
    </row>
    <row r="463" spans="1:9" ht="33.75" customHeight="1">
      <c r="I463" s="33"/>
    </row>
    <row r="464" spans="1:9" ht="33.75" customHeight="1">
      <c r="I464" s="33"/>
    </row>
    <row r="465" spans="1:16" ht="33.75" customHeight="1">
      <c r="I465" s="33"/>
    </row>
    <row r="466" spans="1:16" ht="33.75" customHeight="1">
      <c r="I466" s="33"/>
      <c r="J466" s="120"/>
      <c r="K466" s="120"/>
      <c r="L466" s="120"/>
      <c r="M466" s="120"/>
      <c r="N466" s="30"/>
      <c r="O466" s="30"/>
      <c r="P466" s="30"/>
    </row>
    <row r="467" spans="1:16" ht="33.75" customHeight="1">
      <c r="I467" s="33"/>
      <c r="J467" s="33"/>
      <c r="K467" s="33"/>
      <c r="L467" s="33"/>
      <c r="M467" s="33"/>
      <c r="N467" s="33" t="s">
        <v>105</v>
      </c>
      <c r="O467" s="33"/>
      <c r="P467" s="33"/>
    </row>
    <row r="468" spans="1:16" ht="33.75" customHeight="1">
      <c r="J468" s="33"/>
      <c r="K468" s="33"/>
      <c r="L468" s="33"/>
      <c r="M468" s="33"/>
      <c r="N468" s="33"/>
      <c r="O468" s="33"/>
      <c r="P468" s="33"/>
    </row>
    <row r="469" spans="1:16" ht="33.75" customHeight="1">
      <c r="I469" s="51">
        <v>7</v>
      </c>
      <c r="J469" s="33"/>
      <c r="K469" s="33"/>
      <c r="L469" s="33"/>
      <c r="M469" s="33"/>
    </row>
    <row r="470" spans="1:16" ht="33.75" customHeight="1">
      <c r="I470" s="52"/>
      <c r="J470" s="33"/>
      <c r="K470" s="33"/>
      <c r="L470" s="33"/>
      <c r="M470" s="33"/>
    </row>
    <row r="471" spans="1:16" ht="33.75" customHeight="1">
      <c r="I471" s="67"/>
      <c r="J471" s="33"/>
      <c r="K471" s="33"/>
      <c r="L471" s="33"/>
      <c r="M471" s="33"/>
    </row>
    <row r="472" spans="1:16" ht="33.75" customHeight="1">
      <c r="I472" s="67"/>
      <c r="J472" s="33"/>
      <c r="K472" s="33"/>
      <c r="L472" s="33"/>
      <c r="M472" s="33"/>
    </row>
    <row r="473" spans="1:16" ht="33.75" customHeight="1">
      <c r="I473" s="67"/>
      <c r="J473" s="33"/>
      <c r="K473" s="33"/>
      <c r="L473" s="33"/>
      <c r="M473" s="33"/>
    </row>
    <row r="474" spans="1:16" ht="33.75" customHeight="1">
      <c r="I474" s="67"/>
      <c r="J474" s="33"/>
      <c r="K474" s="33"/>
      <c r="L474" s="33"/>
      <c r="M474" s="33"/>
    </row>
    <row r="475" spans="1:16" ht="33.75" customHeight="1">
      <c r="I475" s="67"/>
    </row>
    <row r="476" spans="1:16" s="39" customFormat="1" ht="33.75" customHeight="1">
      <c r="A476" s="31"/>
      <c r="B476" s="86"/>
      <c r="C476" s="57"/>
      <c r="D476" s="31"/>
      <c r="E476" s="31"/>
      <c r="F476" s="31"/>
      <c r="G476" s="31"/>
      <c r="H476" s="31"/>
      <c r="I476" s="67"/>
      <c r="J476" s="51"/>
      <c r="K476" s="51"/>
      <c r="L476" s="51"/>
      <c r="M476" s="51"/>
    </row>
    <row r="477" spans="1:16" s="41" customFormat="1" ht="33.75" customHeight="1">
      <c r="A477" s="31"/>
      <c r="B477" s="86"/>
      <c r="C477" s="57"/>
      <c r="D477" s="31"/>
      <c r="E477" s="31"/>
      <c r="F477" s="31"/>
      <c r="G477" s="31"/>
      <c r="H477" s="31"/>
      <c r="I477" s="67"/>
      <c r="J477" s="52"/>
      <c r="K477" s="52"/>
      <c r="L477" s="52"/>
      <c r="M477" s="52"/>
      <c r="O477" s="41" t="s">
        <v>105</v>
      </c>
    </row>
    <row r="478" spans="1:16" s="68" customFormat="1" ht="33.75" customHeight="1">
      <c r="A478" s="31"/>
      <c r="B478" s="86"/>
      <c r="C478" s="57"/>
      <c r="D478" s="31"/>
      <c r="E478" s="31"/>
      <c r="F478" s="31"/>
      <c r="G478" s="31"/>
      <c r="H478" s="31"/>
      <c r="I478" s="70"/>
      <c r="J478" s="67"/>
      <c r="K478" s="67"/>
      <c r="L478" s="67"/>
      <c r="M478" s="67"/>
    </row>
    <row r="479" spans="1:16" s="68" customFormat="1" ht="33" customHeight="1">
      <c r="A479" s="31"/>
      <c r="B479" s="86"/>
      <c r="C479" s="57"/>
      <c r="D479" s="31"/>
      <c r="E479" s="31"/>
      <c r="F479" s="31"/>
      <c r="G479" s="31"/>
      <c r="H479" s="31"/>
      <c r="I479" s="70"/>
      <c r="J479" s="67"/>
      <c r="K479" s="67"/>
      <c r="L479" s="67"/>
      <c r="M479" s="67"/>
    </row>
    <row r="480" spans="1:16" s="68" customFormat="1" ht="33" customHeight="1">
      <c r="A480" s="31"/>
      <c r="B480" s="86"/>
      <c r="C480" s="57"/>
      <c r="D480" s="31"/>
      <c r="E480" s="31"/>
      <c r="F480" s="31"/>
      <c r="G480" s="31"/>
      <c r="H480" s="31"/>
      <c r="I480" s="70"/>
      <c r="J480" s="67"/>
      <c r="K480" s="67"/>
      <c r="L480" s="67"/>
      <c r="M480" s="67"/>
    </row>
    <row r="481" spans="1:13" s="68" customFormat="1" ht="33" customHeight="1">
      <c r="A481" s="31"/>
      <c r="B481" s="86"/>
      <c r="C481" s="57"/>
      <c r="D481" s="31"/>
      <c r="E481" s="31"/>
      <c r="F481" s="31"/>
      <c r="G481" s="31"/>
      <c r="H481" s="31"/>
      <c r="I481" s="70"/>
      <c r="J481" s="67"/>
      <c r="K481" s="67"/>
      <c r="L481" s="67"/>
      <c r="M481" s="67"/>
    </row>
    <row r="482" spans="1:13" s="68" customFormat="1" ht="33" customHeight="1">
      <c r="A482" s="31"/>
      <c r="B482" s="86"/>
      <c r="C482" s="57"/>
      <c r="D482" s="31"/>
      <c r="E482" s="31"/>
      <c r="F482" s="31"/>
      <c r="G482" s="31"/>
      <c r="H482" s="31"/>
      <c r="I482" s="70"/>
      <c r="J482" s="67"/>
      <c r="K482" s="67"/>
      <c r="L482" s="67"/>
      <c r="M482" s="67"/>
    </row>
    <row r="483" spans="1:13" s="68" customFormat="1" ht="33" customHeight="1">
      <c r="A483" s="31"/>
      <c r="B483" s="86"/>
      <c r="C483" s="57"/>
      <c r="D483" s="31"/>
      <c r="E483" s="31"/>
      <c r="F483" s="31"/>
      <c r="G483" s="31"/>
      <c r="H483" s="31"/>
      <c r="I483" s="70"/>
      <c r="J483" s="67"/>
      <c r="K483" s="67"/>
      <c r="L483" s="67"/>
      <c r="M483" s="67"/>
    </row>
    <row r="484" spans="1:13" s="68" customFormat="1" ht="33" customHeight="1">
      <c r="A484" s="31"/>
      <c r="B484" s="86"/>
      <c r="C484" s="57"/>
      <c r="D484" s="31"/>
      <c r="E484" s="31"/>
      <c r="F484" s="31"/>
      <c r="G484" s="31"/>
      <c r="H484" s="31"/>
      <c r="I484" s="70"/>
      <c r="J484" s="67"/>
      <c r="K484" s="67"/>
      <c r="L484" s="67"/>
      <c r="M484" s="67"/>
    </row>
    <row r="485" spans="1:13" s="68" customFormat="1" ht="33" customHeight="1">
      <c r="A485" s="31"/>
      <c r="B485" s="86"/>
      <c r="C485" s="57"/>
      <c r="D485" s="31"/>
      <c r="E485" s="31"/>
      <c r="F485" s="31"/>
      <c r="G485" s="31"/>
      <c r="H485" s="31"/>
      <c r="I485" s="70">
        <f>A403</f>
        <v>21</v>
      </c>
      <c r="J485" s="70"/>
      <c r="K485" s="70"/>
      <c r="L485" s="70"/>
      <c r="M485" s="70"/>
    </row>
    <row r="486" spans="1:13" s="68" customFormat="1" ht="33" customHeight="1">
      <c r="A486" s="31"/>
      <c r="B486" s="86"/>
      <c r="C486" s="57"/>
      <c r="D486" s="31"/>
      <c r="E486" s="31"/>
      <c r="F486" s="31"/>
      <c r="G486" s="31"/>
      <c r="H486" s="31"/>
      <c r="I486" s="109"/>
      <c r="J486" s="70"/>
      <c r="K486" s="70"/>
      <c r="L486" s="70"/>
      <c r="M486" s="70"/>
    </row>
    <row r="487" spans="1:13" s="68" customFormat="1" ht="33" customHeight="1">
      <c r="A487" s="31"/>
      <c r="B487" s="86"/>
      <c r="C487" s="57"/>
      <c r="D487" s="31"/>
      <c r="E487" s="31"/>
      <c r="F487" s="31"/>
      <c r="G487" s="31"/>
      <c r="H487" s="31"/>
      <c r="I487" s="70"/>
      <c r="J487" s="70"/>
      <c r="K487" s="70"/>
      <c r="L487" s="70"/>
      <c r="M487" s="70"/>
    </row>
    <row r="488" spans="1:13" s="68" customFormat="1" ht="33" customHeight="1">
      <c r="A488" s="31"/>
      <c r="B488" s="86"/>
      <c r="C488" s="57"/>
      <c r="D488" s="31"/>
      <c r="E488" s="31"/>
      <c r="F488" s="31"/>
      <c r="G488" s="31"/>
      <c r="H488" s="31"/>
      <c r="I488" s="70"/>
      <c r="J488" s="70"/>
      <c r="K488" s="70"/>
      <c r="L488" s="70"/>
      <c r="M488" s="70"/>
    </row>
    <row r="489" spans="1:13" s="68" customFormat="1" ht="33" customHeight="1">
      <c r="A489" s="31"/>
      <c r="B489" s="86"/>
      <c r="C489" s="57"/>
      <c r="D489" s="31"/>
      <c r="E489" s="31"/>
      <c r="F489" s="31"/>
      <c r="G489" s="31"/>
      <c r="H489" s="31"/>
      <c r="I489" s="70"/>
      <c r="J489" s="70"/>
      <c r="K489" s="70"/>
      <c r="L489" s="70"/>
      <c r="M489" s="70"/>
    </row>
    <row r="490" spans="1:13" s="68" customFormat="1" ht="33" customHeight="1">
      <c r="A490" s="31"/>
      <c r="B490" s="86"/>
      <c r="C490" s="57"/>
      <c r="D490" s="31"/>
      <c r="E490" s="31"/>
      <c r="F490" s="31"/>
      <c r="G490" s="31"/>
      <c r="H490" s="31"/>
      <c r="I490" s="70"/>
      <c r="J490" s="70"/>
      <c r="K490" s="70"/>
      <c r="L490" s="70"/>
      <c r="M490" s="70"/>
    </row>
    <row r="491" spans="1:13" s="68" customFormat="1" ht="33" customHeight="1">
      <c r="A491" s="31"/>
      <c r="B491" s="86"/>
      <c r="C491" s="57"/>
      <c r="D491" s="31"/>
      <c r="E491" s="31"/>
      <c r="F491" s="31"/>
      <c r="G491" s="31"/>
      <c r="H491" s="31"/>
      <c r="I491" s="70"/>
      <c r="J491" s="70"/>
      <c r="K491" s="70"/>
      <c r="L491" s="70"/>
      <c r="M491" s="70"/>
    </row>
    <row r="492" spans="1:13" s="68" customFormat="1" ht="27" customHeight="1">
      <c r="A492" s="31"/>
      <c r="B492" s="86"/>
      <c r="C492" s="57"/>
      <c r="D492" s="31"/>
      <c r="E492" s="31"/>
      <c r="F492" s="31"/>
      <c r="G492" s="31"/>
      <c r="H492" s="31"/>
      <c r="I492" s="31"/>
      <c r="J492" s="70"/>
      <c r="K492" s="70"/>
      <c r="L492" s="70"/>
      <c r="M492" s="70"/>
    </row>
    <row r="493" spans="1:13" s="110" customFormat="1" ht="27" customHeight="1">
      <c r="A493" s="31"/>
      <c r="B493" s="86"/>
      <c r="C493" s="57"/>
      <c r="D493" s="31"/>
      <c r="E493" s="31"/>
      <c r="F493" s="31"/>
      <c r="G493" s="31"/>
      <c r="H493" s="31"/>
      <c r="I493" s="31"/>
      <c r="J493" s="109"/>
      <c r="K493" s="109"/>
      <c r="L493" s="109"/>
      <c r="M493" s="109"/>
    </row>
    <row r="494" spans="1:13" s="68" customFormat="1" ht="18.75" customHeight="1">
      <c r="A494" s="31"/>
      <c r="B494" s="86"/>
      <c r="C494" s="57"/>
      <c r="D494" s="31"/>
      <c r="E494" s="31"/>
      <c r="F494" s="31"/>
      <c r="G494" s="31"/>
      <c r="H494" s="31"/>
      <c r="I494" s="33"/>
      <c r="J494" s="70"/>
      <c r="K494" s="70"/>
      <c r="L494" s="70"/>
      <c r="M494" s="70"/>
    </row>
    <row r="495" spans="1:13" s="68" customFormat="1" ht="27" customHeight="1">
      <c r="A495" s="31"/>
      <c r="B495" s="86"/>
      <c r="C495" s="57"/>
      <c r="D495" s="31"/>
      <c r="E495" s="31"/>
      <c r="F495" s="31"/>
      <c r="G495" s="31"/>
      <c r="H495" s="31"/>
      <c r="I495" s="33"/>
      <c r="J495" s="70"/>
      <c r="K495" s="70"/>
      <c r="L495" s="70"/>
      <c r="M495" s="70"/>
    </row>
    <row r="496" spans="1:13" s="68" customFormat="1" ht="27" customHeight="1">
      <c r="A496" s="31"/>
      <c r="B496" s="86"/>
      <c r="C496" s="57"/>
      <c r="D496" s="31"/>
      <c r="E496" s="31"/>
      <c r="F496" s="31"/>
      <c r="G496" s="31"/>
      <c r="H496" s="31"/>
      <c r="I496" s="33"/>
      <c r="J496" s="70"/>
      <c r="K496" s="70"/>
      <c r="L496" s="70"/>
      <c r="M496" s="70"/>
    </row>
    <row r="497" spans="1:26" s="68" customFormat="1" ht="27" customHeight="1">
      <c r="A497" s="31"/>
      <c r="B497" s="86"/>
      <c r="C497" s="57"/>
      <c r="D497" s="31"/>
      <c r="E497" s="31"/>
      <c r="F497" s="31"/>
      <c r="G497" s="31"/>
      <c r="H497" s="31"/>
      <c r="I497" s="33"/>
      <c r="J497" s="70"/>
      <c r="K497" s="70"/>
      <c r="L497" s="70"/>
      <c r="M497" s="70"/>
    </row>
    <row r="498" spans="1:26" s="68" customFormat="1" ht="27" customHeight="1">
      <c r="A498" s="31"/>
      <c r="B498" s="86"/>
      <c r="C498" s="57"/>
      <c r="D498" s="31"/>
      <c r="E498" s="31"/>
      <c r="F498" s="31"/>
      <c r="G498" s="31"/>
      <c r="H498" s="31"/>
      <c r="I498" s="33"/>
      <c r="J498" s="70"/>
      <c r="K498" s="70"/>
      <c r="L498" s="70"/>
      <c r="M498" s="70"/>
    </row>
    <row r="499" spans="1:26" ht="20.25">
      <c r="I499" s="33"/>
    </row>
    <row r="500" spans="1:26" ht="20.25">
      <c r="I500" s="33"/>
    </row>
    <row r="501" spans="1:26" ht="20.25">
      <c r="I501" s="33"/>
      <c r="J501" s="33"/>
      <c r="K501" s="33"/>
      <c r="L501" s="33"/>
      <c r="M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20.25">
      <c r="I502" s="33"/>
      <c r="J502" s="33"/>
      <c r="K502" s="33"/>
      <c r="L502" s="33"/>
      <c r="M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20.25">
      <c r="I503" s="33"/>
      <c r="J503" s="33"/>
      <c r="K503" s="33"/>
      <c r="L503" s="33"/>
      <c r="M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20.25">
      <c r="I504" s="33"/>
      <c r="J504" s="33"/>
      <c r="K504" s="33"/>
      <c r="L504" s="33"/>
      <c r="M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20.25">
      <c r="I505" s="33"/>
      <c r="J505" s="33"/>
      <c r="K505" s="33"/>
      <c r="L505" s="33"/>
      <c r="M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20.25">
      <c r="I506" s="33"/>
      <c r="J506" s="33"/>
      <c r="K506" s="33"/>
      <c r="L506" s="33"/>
      <c r="M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9" customHeight="1">
      <c r="I507" s="33"/>
      <c r="J507" s="33"/>
      <c r="K507" s="33"/>
      <c r="L507" s="33"/>
      <c r="M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9" customHeight="1">
      <c r="I508" s="33"/>
      <c r="J508" s="33"/>
      <c r="K508" s="33"/>
      <c r="L508" s="33"/>
      <c r="M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9" customHeight="1">
      <c r="I509" s="33"/>
      <c r="J509" s="33"/>
      <c r="K509" s="33"/>
      <c r="L509" s="33"/>
      <c r="M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9" customHeight="1">
      <c r="I510" s="33"/>
      <c r="J510" s="33"/>
      <c r="K510" s="33"/>
      <c r="L510" s="33"/>
      <c r="M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9" customHeight="1">
      <c r="I511" s="33"/>
      <c r="J511" s="33"/>
      <c r="K511" s="33"/>
      <c r="L511" s="33"/>
      <c r="M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9" customHeight="1">
      <c r="I512" s="33"/>
      <c r="J512" s="33"/>
      <c r="K512" s="33"/>
      <c r="L512" s="33"/>
      <c r="M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9:26" ht="39" customHeight="1">
      <c r="I513" s="33"/>
      <c r="J513" s="33"/>
      <c r="K513" s="33"/>
      <c r="L513" s="33"/>
      <c r="M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9:26" ht="39" customHeight="1">
      <c r="I514" s="33"/>
      <c r="J514" s="33"/>
      <c r="K514" s="33"/>
      <c r="L514" s="33"/>
      <c r="M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9:26" ht="39" customHeight="1">
      <c r="I515" s="33"/>
      <c r="J515" s="33"/>
      <c r="K515" s="33"/>
      <c r="L515" s="33"/>
      <c r="M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9:26" ht="39" customHeight="1">
      <c r="I516" s="33"/>
      <c r="J516" s="33"/>
      <c r="K516" s="33"/>
      <c r="L516" s="33"/>
      <c r="M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9:26" ht="39" customHeight="1">
      <c r="I517" s="33"/>
      <c r="J517" s="33"/>
      <c r="K517" s="33"/>
      <c r="L517" s="33"/>
      <c r="M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9:26" ht="39" customHeight="1">
      <c r="J518" s="33"/>
      <c r="K518" s="33"/>
      <c r="L518" s="33"/>
      <c r="M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9:26" ht="39" customHeight="1">
      <c r="J519" s="33"/>
      <c r="K519" s="33"/>
      <c r="L519" s="33"/>
      <c r="M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9:26" ht="39" customHeight="1">
      <c r="I520" s="120"/>
      <c r="J520" s="33"/>
      <c r="K520" s="33"/>
      <c r="L520" s="33"/>
      <c r="M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9:26" ht="39" customHeight="1">
      <c r="I521" s="33"/>
      <c r="J521" s="33"/>
      <c r="K521" s="33"/>
      <c r="L521" s="33"/>
      <c r="M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9:26" ht="39" customHeight="1">
      <c r="I522" s="33"/>
      <c r="J522" s="33"/>
      <c r="K522" s="33"/>
      <c r="L522" s="33"/>
      <c r="M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9:26" ht="39" customHeight="1">
      <c r="I523" s="33"/>
      <c r="J523" s="33"/>
      <c r="K523" s="33"/>
      <c r="L523" s="33"/>
      <c r="M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9:26" ht="39" customHeight="1">
      <c r="I524" s="33"/>
      <c r="J524" s="33"/>
      <c r="K524" s="33"/>
      <c r="L524" s="33"/>
      <c r="M524" s="33"/>
      <c r="N524" s="33"/>
      <c r="O524" s="33"/>
      <c r="P524" s="33"/>
      <c r="Q524" s="33"/>
      <c r="R524" s="33"/>
    </row>
    <row r="525" spans="9:26" ht="39" customHeight="1">
      <c r="I525" s="33"/>
    </row>
    <row r="526" spans="9:26" ht="39" customHeight="1">
      <c r="I526" s="33"/>
    </row>
    <row r="527" spans="9:26" ht="27.75" customHeight="1">
      <c r="I527" s="33"/>
      <c r="J527" s="120"/>
      <c r="K527" s="120"/>
      <c r="L527" s="120"/>
      <c r="M527" s="120"/>
      <c r="N527" s="30"/>
      <c r="O527" s="30"/>
      <c r="P527" s="30"/>
    </row>
    <row r="528" spans="9:26" ht="27.75" customHeight="1">
      <c r="I528" s="33"/>
      <c r="J528" s="33"/>
      <c r="K528" s="33"/>
      <c r="L528" s="33"/>
      <c r="M528" s="33"/>
      <c r="N528" s="33" t="s">
        <v>105</v>
      </c>
      <c r="O528" s="33"/>
      <c r="P528" s="33"/>
    </row>
    <row r="529" spans="1:16" ht="27.75" customHeight="1">
      <c r="J529" s="33"/>
      <c r="K529" s="33"/>
      <c r="L529" s="33"/>
      <c r="M529" s="33"/>
      <c r="N529" s="33"/>
      <c r="O529" s="33"/>
      <c r="P529" s="33"/>
    </row>
    <row r="530" spans="1:16" ht="27.75" customHeight="1">
      <c r="I530" s="51"/>
      <c r="J530" s="33"/>
      <c r="K530" s="33"/>
      <c r="L530" s="33"/>
      <c r="M530" s="33"/>
    </row>
    <row r="531" spans="1:16" ht="27.75" customHeight="1">
      <c r="I531" s="52"/>
      <c r="J531" s="33"/>
      <c r="K531" s="33"/>
      <c r="L531" s="33"/>
      <c r="M531" s="33"/>
    </row>
    <row r="532" spans="1:16" ht="27.75" customHeight="1">
      <c r="I532" s="67"/>
      <c r="J532" s="33"/>
      <c r="K532" s="33"/>
      <c r="L532" s="33"/>
      <c r="M532" s="33"/>
    </row>
    <row r="533" spans="1:16" ht="27.75" customHeight="1">
      <c r="I533" s="67"/>
      <c r="J533" s="33"/>
      <c r="K533" s="33"/>
      <c r="L533" s="33"/>
      <c r="M533" s="33"/>
    </row>
    <row r="534" spans="1:16" ht="27.75" customHeight="1">
      <c r="I534" s="67"/>
      <c r="J534" s="33"/>
      <c r="K534" s="33"/>
      <c r="L534" s="33"/>
      <c r="M534" s="33"/>
    </row>
    <row r="535" spans="1:16" ht="27.75" customHeight="1">
      <c r="I535" s="67"/>
      <c r="J535" s="33"/>
      <c r="K535" s="33"/>
      <c r="L535" s="33"/>
      <c r="M535" s="33"/>
    </row>
    <row r="536" spans="1:16" ht="27.75" customHeight="1">
      <c r="I536" s="67"/>
    </row>
    <row r="537" spans="1:16" s="39" customFormat="1" ht="27.75" customHeight="1">
      <c r="A537" s="31"/>
      <c r="B537" s="86"/>
      <c r="C537" s="57"/>
      <c r="D537" s="31"/>
      <c r="E537" s="31"/>
      <c r="F537" s="31"/>
      <c r="G537" s="31"/>
      <c r="H537" s="31"/>
      <c r="I537" s="67"/>
      <c r="J537" s="51"/>
      <c r="K537" s="51"/>
      <c r="L537" s="51"/>
      <c r="M537" s="51"/>
    </row>
    <row r="538" spans="1:16" s="41" customFormat="1" ht="27.75" customHeight="1">
      <c r="A538" s="31"/>
      <c r="B538" s="86"/>
      <c r="C538" s="57"/>
      <c r="D538" s="31"/>
      <c r="E538" s="31"/>
      <c r="F538" s="31"/>
      <c r="G538" s="31"/>
      <c r="H538" s="31"/>
      <c r="I538" s="67"/>
      <c r="J538" s="52"/>
      <c r="K538" s="52"/>
      <c r="L538" s="52"/>
      <c r="M538" s="52"/>
      <c r="O538" s="41" t="s">
        <v>105</v>
      </c>
    </row>
    <row r="539" spans="1:16" s="68" customFormat="1" ht="27.75" customHeight="1">
      <c r="A539" s="31"/>
      <c r="B539" s="86"/>
      <c r="C539" s="57"/>
      <c r="D539" s="31"/>
      <c r="E539" s="31"/>
      <c r="F539" s="31"/>
      <c r="G539" s="31"/>
      <c r="H539" s="31"/>
      <c r="I539" s="70"/>
      <c r="J539" s="67"/>
      <c r="K539" s="67"/>
      <c r="L539" s="67"/>
      <c r="M539" s="67"/>
    </row>
    <row r="540" spans="1:16" s="68" customFormat="1" ht="27.75" customHeight="1">
      <c r="A540" s="31"/>
      <c r="B540" s="86"/>
      <c r="C540" s="57"/>
      <c r="D540" s="31"/>
      <c r="E540" s="31"/>
      <c r="F540" s="31"/>
      <c r="G540" s="31"/>
      <c r="H540" s="31"/>
      <c r="I540" s="70"/>
      <c r="J540" s="67"/>
      <c r="K540" s="67"/>
      <c r="L540" s="67"/>
      <c r="M540" s="67"/>
    </row>
    <row r="541" spans="1:16" s="68" customFormat="1" ht="27.75" customHeight="1">
      <c r="A541" s="31"/>
      <c r="B541" s="86"/>
      <c r="C541" s="57"/>
      <c r="D541" s="31"/>
      <c r="E541" s="31"/>
      <c r="F541" s="31"/>
      <c r="G541" s="31"/>
      <c r="H541" s="31"/>
      <c r="I541" s="70"/>
      <c r="J541" s="67"/>
      <c r="K541" s="67"/>
      <c r="L541" s="67"/>
      <c r="M541" s="67"/>
    </row>
    <row r="542" spans="1:16" s="68" customFormat="1" ht="27.75" customHeight="1">
      <c r="A542" s="31"/>
      <c r="B542" s="86"/>
      <c r="C542" s="57"/>
      <c r="D542" s="31"/>
      <c r="E542" s="31"/>
      <c r="F542" s="31"/>
      <c r="G542" s="31"/>
      <c r="H542" s="31"/>
      <c r="I542" s="70"/>
      <c r="J542" s="67"/>
      <c r="K542" s="67"/>
      <c r="L542" s="67"/>
      <c r="M542" s="67"/>
    </row>
    <row r="543" spans="1:16" s="68" customFormat="1" ht="27.75" customHeight="1">
      <c r="A543" s="31"/>
      <c r="B543" s="86"/>
      <c r="C543" s="57"/>
      <c r="D543" s="31"/>
      <c r="E543" s="31"/>
      <c r="F543" s="31"/>
      <c r="G543" s="31"/>
      <c r="H543" s="31"/>
      <c r="I543" s="70"/>
      <c r="J543" s="67"/>
      <c r="K543" s="67"/>
      <c r="L543" s="67"/>
      <c r="M543" s="67"/>
    </row>
    <row r="544" spans="1:16" s="68" customFormat="1" ht="27.75" customHeight="1">
      <c r="A544" s="31"/>
      <c r="B544" s="86"/>
      <c r="C544" s="57"/>
      <c r="D544" s="31"/>
      <c r="E544" s="31"/>
      <c r="F544" s="31"/>
      <c r="G544" s="31"/>
      <c r="H544" s="31"/>
      <c r="I544" s="70"/>
      <c r="J544" s="67"/>
      <c r="K544" s="67"/>
      <c r="L544" s="67"/>
      <c r="M544" s="67"/>
    </row>
    <row r="545" spans="1:13" s="68" customFormat="1" ht="27.75" customHeight="1">
      <c r="A545" s="31"/>
      <c r="B545" s="86"/>
      <c r="C545" s="57"/>
      <c r="D545" s="31"/>
      <c r="E545" s="31"/>
      <c r="F545" s="31"/>
      <c r="G545" s="31"/>
      <c r="H545" s="31"/>
      <c r="I545" s="70"/>
      <c r="J545" s="67"/>
      <c r="K545" s="67"/>
      <c r="L545" s="67"/>
      <c r="M545" s="67"/>
    </row>
    <row r="546" spans="1:13" s="68" customFormat="1" ht="27.75" customHeight="1">
      <c r="A546" s="31"/>
      <c r="B546" s="86"/>
      <c r="C546" s="57"/>
      <c r="D546" s="31"/>
      <c r="E546" s="31"/>
      <c r="F546" s="31"/>
      <c r="G546" s="31"/>
      <c r="H546" s="31"/>
      <c r="I546" s="70"/>
      <c r="J546" s="70"/>
      <c r="K546" s="70"/>
      <c r="L546" s="70"/>
      <c r="M546" s="70"/>
    </row>
    <row r="547" spans="1:13" s="68" customFormat="1" ht="27" customHeight="1">
      <c r="A547" s="31"/>
      <c r="B547" s="86"/>
      <c r="C547" s="57"/>
      <c r="D547" s="31"/>
      <c r="E547" s="31"/>
      <c r="F547" s="31"/>
      <c r="G547" s="31"/>
      <c r="H547" s="31"/>
      <c r="I547" s="109"/>
      <c r="J547" s="70"/>
      <c r="K547" s="70"/>
      <c r="L547" s="70"/>
      <c r="M547" s="70"/>
    </row>
    <row r="548" spans="1:13" s="68" customFormat="1" ht="27" customHeight="1">
      <c r="A548" s="31"/>
      <c r="B548" s="86"/>
      <c r="C548" s="57"/>
      <c r="D548" s="31"/>
      <c r="E548" s="31"/>
      <c r="F548" s="31"/>
      <c r="G548" s="31"/>
      <c r="H548" s="31"/>
      <c r="I548" s="70"/>
      <c r="J548" s="70"/>
      <c r="K548" s="70"/>
      <c r="L548" s="70"/>
      <c r="M548" s="70"/>
    </row>
    <row r="549" spans="1:13" s="68" customFormat="1" ht="27" customHeight="1">
      <c r="A549" s="31"/>
      <c r="B549" s="86"/>
      <c r="C549" s="57"/>
      <c r="D549" s="31"/>
      <c r="E549" s="31"/>
      <c r="F549" s="31"/>
      <c r="G549" s="31"/>
      <c r="H549" s="31"/>
      <c r="I549" s="70"/>
      <c r="J549" s="70"/>
      <c r="K549" s="70"/>
      <c r="L549" s="70"/>
      <c r="M549" s="70"/>
    </row>
    <row r="550" spans="1:13" s="68" customFormat="1" ht="27" customHeight="1">
      <c r="A550" s="31"/>
      <c r="B550" s="86"/>
      <c r="C550" s="57"/>
      <c r="D550" s="31"/>
      <c r="E550" s="31"/>
      <c r="F550" s="31"/>
      <c r="G550" s="31"/>
      <c r="H550" s="31"/>
      <c r="I550" s="70"/>
      <c r="J550" s="70"/>
      <c r="K550" s="70"/>
      <c r="L550" s="70"/>
      <c r="M550" s="70"/>
    </row>
    <row r="551" spans="1:13" s="68" customFormat="1" ht="36.75" customHeight="1">
      <c r="A551" s="31"/>
      <c r="B551" s="86"/>
      <c r="C551" s="57"/>
      <c r="D551" s="31"/>
      <c r="E551" s="31"/>
      <c r="F551" s="31"/>
      <c r="G551" s="31"/>
      <c r="H551" s="31"/>
      <c r="I551" s="70"/>
      <c r="J551" s="70"/>
      <c r="K551" s="70"/>
      <c r="L551" s="70"/>
      <c r="M551" s="70"/>
    </row>
    <row r="552" spans="1:13" s="68" customFormat="1" ht="27" customHeight="1">
      <c r="A552" s="31"/>
      <c r="B552" s="86"/>
      <c r="C552" s="57"/>
      <c r="D552" s="31"/>
      <c r="E552" s="31"/>
      <c r="F552" s="31"/>
      <c r="G552" s="31"/>
      <c r="H552" s="31"/>
      <c r="I552" s="70"/>
      <c r="J552" s="70"/>
      <c r="K552" s="70"/>
      <c r="L552" s="70"/>
      <c r="M552" s="70"/>
    </row>
    <row r="553" spans="1:13" s="68" customFormat="1" ht="27" customHeight="1">
      <c r="A553" s="31"/>
      <c r="B553" s="86"/>
      <c r="C553" s="57"/>
      <c r="D553" s="31"/>
      <c r="E553" s="31"/>
      <c r="F553" s="31"/>
      <c r="G553" s="31"/>
      <c r="H553" s="31"/>
      <c r="I553" s="109"/>
      <c r="J553" s="70"/>
      <c r="K553" s="70"/>
      <c r="L553" s="70"/>
      <c r="M553" s="70"/>
    </row>
    <row r="554" spans="1:13" s="110" customFormat="1" ht="27" customHeight="1">
      <c r="A554" s="31"/>
      <c r="B554" s="86"/>
      <c r="C554" s="57"/>
      <c r="D554" s="31"/>
      <c r="E554" s="31"/>
      <c r="F554" s="31"/>
      <c r="G554" s="31"/>
      <c r="H554" s="31"/>
      <c r="I554" s="31"/>
      <c r="J554" s="109"/>
      <c r="K554" s="109"/>
      <c r="L554" s="109"/>
      <c r="M554" s="109"/>
    </row>
    <row r="555" spans="1:13" s="68" customFormat="1" ht="39" customHeight="1">
      <c r="A555" s="31"/>
      <c r="B555" s="86"/>
      <c r="C555" s="57"/>
      <c r="D555" s="31"/>
      <c r="E555" s="31"/>
      <c r="F555" s="31"/>
      <c r="G555" s="31"/>
      <c r="H555" s="31"/>
      <c r="I555" s="31"/>
      <c r="J555" s="70"/>
      <c r="K555" s="70"/>
      <c r="L555" s="70"/>
      <c r="M555" s="70"/>
    </row>
    <row r="556" spans="1:13" s="68" customFormat="1" ht="20.25">
      <c r="A556" s="31"/>
      <c r="B556" s="86"/>
      <c r="C556" s="57"/>
      <c r="D556" s="31"/>
      <c r="E556" s="31"/>
      <c r="F556" s="31"/>
      <c r="G556" s="31"/>
      <c r="H556" s="31"/>
      <c r="I556" s="33"/>
      <c r="J556" s="70"/>
      <c r="K556" s="70"/>
      <c r="L556" s="70"/>
      <c r="M556" s="70"/>
    </row>
    <row r="557" spans="1:13" s="68" customFormat="1" ht="27" customHeight="1">
      <c r="A557" s="31"/>
      <c r="B557" s="86"/>
      <c r="C557" s="57"/>
      <c r="D557" s="31"/>
      <c r="E557" s="31"/>
      <c r="F557" s="31"/>
      <c r="G557" s="31"/>
      <c r="H557" s="31"/>
      <c r="I557" s="33"/>
      <c r="J557" s="70"/>
      <c r="K557" s="70"/>
      <c r="L557" s="70"/>
      <c r="M557" s="70"/>
    </row>
    <row r="558" spans="1:13" s="68" customFormat="1" ht="27" customHeight="1">
      <c r="A558" s="31"/>
      <c r="B558" s="86"/>
      <c r="C558" s="57"/>
      <c r="D558" s="31"/>
      <c r="E558" s="31"/>
      <c r="F558" s="31"/>
      <c r="G558" s="31"/>
      <c r="H558" s="31"/>
      <c r="I558" s="33"/>
      <c r="J558" s="70"/>
      <c r="K558" s="70"/>
      <c r="L558" s="70"/>
      <c r="M558" s="70"/>
    </row>
    <row r="559" spans="1:13" s="68" customFormat="1" ht="27" customHeight="1">
      <c r="A559" s="31"/>
      <c r="B559" s="86"/>
      <c r="C559" s="57"/>
      <c r="D559" s="31"/>
      <c r="E559" s="31"/>
      <c r="F559" s="31"/>
      <c r="G559" s="31"/>
      <c r="H559" s="31"/>
      <c r="I559" s="33"/>
      <c r="J559" s="70"/>
      <c r="K559" s="70"/>
      <c r="L559" s="70"/>
      <c r="M559" s="70"/>
    </row>
    <row r="560" spans="1:13" s="110" customFormat="1" ht="27" customHeight="1">
      <c r="A560" s="31"/>
      <c r="B560" s="86"/>
      <c r="C560" s="57"/>
      <c r="D560" s="31"/>
      <c r="E560" s="31"/>
      <c r="F560" s="31"/>
      <c r="G560" s="31"/>
      <c r="H560" s="31"/>
      <c r="I560" s="33"/>
      <c r="J560" s="109"/>
      <c r="K560" s="109"/>
      <c r="L560" s="109"/>
      <c r="M560" s="109"/>
    </row>
    <row r="561" spans="9:26" ht="20.25">
      <c r="I561" s="33"/>
    </row>
    <row r="562" spans="9:26" ht="20.25">
      <c r="I562" s="33"/>
    </row>
    <row r="563" spans="9:26" ht="20.25">
      <c r="I563" s="33"/>
      <c r="J563" s="33"/>
      <c r="K563" s="33"/>
      <c r="L563" s="33"/>
      <c r="M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9:26" ht="20.25">
      <c r="I564" s="33"/>
      <c r="J564" s="33"/>
      <c r="K564" s="33"/>
      <c r="L564" s="33"/>
      <c r="M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9:26" ht="20.25">
      <c r="I565" s="33"/>
      <c r="J565" s="33"/>
      <c r="K565" s="33"/>
      <c r="L565" s="33"/>
      <c r="M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9:26" ht="20.25">
      <c r="I566" s="33"/>
      <c r="J566" s="33"/>
      <c r="K566" s="33"/>
      <c r="L566" s="33"/>
      <c r="M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9:26" ht="20.25">
      <c r="I567" s="33"/>
      <c r="J567" s="33"/>
      <c r="K567" s="33"/>
      <c r="L567" s="33"/>
      <c r="M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9:26" ht="20.25">
      <c r="I568" s="33"/>
      <c r="J568" s="33"/>
      <c r="K568" s="33"/>
      <c r="L568" s="33"/>
      <c r="M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9:26" ht="20.25">
      <c r="I569" s="33"/>
      <c r="J569" s="33"/>
      <c r="K569" s="33"/>
      <c r="L569" s="33"/>
      <c r="M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9:26" ht="20.25">
      <c r="I570" s="33"/>
      <c r="J570" s="33"/>
      <c r="K570" s="33"/>
      <c r="L570" s="33"/>
      <c r="M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9:26" ht="20.25">
      <c r="I571" s="33"/>
      <c r="J571" s="33"/>
      <c r="K571" s="33"/>
      <c r="L571" s="33"/>
      <c r="M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9:26" ht="20.25">
      <c r="I572" s="33"/>
      <c r="J572" s="33"/>
      <c r="K572" s="33"/>
      <c r="L572" s="33"/>
      <c r="M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9:26" ht="20.25">
      <c r="I573" s="33"/>
      <c r="J573" s="33"/>
      <c r="K573" s="33"/>
      <c r="L573" s="33"/>
      <c r="M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9:26" ht="20.25">
      <c r="I574" s="33"/>
      <c r="J574" s="33"/>
      <c r="K574" s="33"/>
      <c r="L574" s="33"/>
      <c r="M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9:26" ht="20.25">
      <c r="I575" s="33"/>
      <c r="J575" s="33"/>
      <c r="K575" s="33"/>
      <c r="L575" s="33"/>
      <c r="M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9:26" ht="20.25">
      <c r="I576" s="33"/>
      <c r="J576" s="33"/>
      <c r="K576" s="33"/>
      <c r="L576" s="33"/>
      <c r="M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9:26" ht="20.25">
      <c r="I577" s="33"/>
      <c r="J577" s="33"/>
      <c r="K577" s="33"/>
      <c r="L577" s="33"/>
      <c r="M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9:26" ht="20.25">
      <c r="I578" s="33"/>
      <c r="J578" s="33"/>
      <c r="K578" s="33"/>
      <c r="L578" s="33"/>
      <c r="M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9:26" ht="20.25">
      <c r="I579" s="33"/>
      <c r="J579" s="33"/>
      <c r="K579" s="33"/>
      <c r="L579" s="33"/>
      <c r="M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9:26" ht="20.25">
      <c r="J580" s="33"/>
      <c r="K580" s="33"/>
      <c r="L580" s="33"/>
      <c r="M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9:26" ht="20.25">
      <c r="J581" s="33"/>
      <c r="K581" s="33"/>
      <c r="L581" s="33"/>
      <c r="M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9:26" ht="20.25">
      <c r="I582" s="120"/>
      <c r="J582" s="33"/>
      <c r="K582" s="33"/>
      <c r="L582" s="33"/>
      <c r="M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9:26" ht="20.25">
      <c r="I583" s="33"/>
      <c r="J583" s="33"/>
      <c r="K583" s="33"/>
      <c r="L583" s="33"/>
      <c r="M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9:26" ht="20.25">
      <c r="I584" s="33"/>
      <c r="J584" s="33"/>
      <c r="K584" s="33"/>
      <c r="L584" s="33"/>
      <c r="M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9:26" ht="20.25">
      <c r="I585" s="33"/>
      <c r="J585" s="33"/>
      <c r="K585" s="33"/>
      <c r="L585" s="33"/>
      <c r="M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9:26" ht="20.25"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spans="9:26" ht="20.25">
      <c r="I587" s="33"/>
    </row>
    <row r="588" spans="9:26" ht="20.25">
      <c r="I588" s="33"/>
    </row>
    <row r="589" spans="9:26" ht="20.25">
      <c r="I589" s="33"/>
      <c r="J589" s="120"/>
      <c r="K589" s="120"/>
      <c r="L589" s="120"/>
      <c r="M589" s="120"/>
      <c r="N589" s="30"/>
      <c r="O589" s="30"/>
      <c r="P589" s="30"/>
    </row>
    <row r="590" spans="9:26" ht="20.25">
      <c r="I590" s="33"/>
      <c r="J590" s="33"/>
      <c r="K590" s="33"/>
      <c r="L590" s="33"/>
      <c r="M590" s="33"/>
      <c r="N590" s="33" t="s">
        <v>105</v>
      </c>
      <c r="O590" s="33"/>
      <c r="P590" s="33"/>
    </row>
    <row r="591" spans="9:26" ht="20.25">
      <c r="J591" s="33"/>
      <c r="K591" s="33"/>
      <c r="L591" s="33"/>
      <c r="M591" s="33"/>
      <c r="N591" s="33"/>
      <c r="O591" s="33"/>
      <c r="P591" s="33"/>
    </row>
    <row r="592" spans="9:26" ht="20.25">
      <c r="I592" s="51">
        <v>7</v>
      </c>
      <c r="J592" s="33"/>
      <c r="K592" s="33"/>
      <c r="L592" s="33"/>
      <c r="M592" s="33"/>
    </row>
    <row r="593" spans="1:15" ht="20.25">
      <c r="I593" s="52"/>
      <c r="J593" s="33"/>
      <c r="K593" s="33"/>
      <c r="L593" s="33"/>
      <c r="M593" s="33"/>
    </row>
    <row r="594" spans="1:15" ht="25.5">
      <c r="I594" s="67"/>
      <c r="J594" s="33"/>
      <c r="K594" s="33"/>
      <c r="L594" s="33"/>
      <c r="M594" s="33"/>
    </row>
    <row r="595" spans="1:15" ht="25.5">
      <c r="I595" s="67"/>
      <c r="J595" s="33"/>
      <c r="K595" s="33"/>
      <c r="L595" s="33"/>
      <c r="M595" s="33"/>
    </row>
    <row r="596" spans="1:15" ht="25.5">
      <c r="I596" s="67"/>
      <c r="J596" s="33"/>
      <c r="K596" s="33"/>
      <c r="L596" s="33"/>
      <c r="M596" s="33"/>
    </row>
    <row r="597" spans="1:15" ht="25.5">
      <c r="I597" s="67"/>
      <c r="J597" s="33"/>
      <c r="K597" s="33"/>
      <c r="L597" s="33"/>
      <c r="M597" s="33"/>
    </row>
    <row r="598" spans="1:15" ht="25.5">
      <c r="I598" s="67"/>
    </row>
    <row r="599" spans="1:15" s="39" customFormat="1" ht="86.25" customHeight="1">
      <c r="A599" s="31"/>
      <c r="B599" s="86"/>
      <c r="C599" s="57"/>
      <c r="D599" s="31"/>
      <c r="E599" s="31"/>
      <c r="F599" s="31"/>
      <c r="G599" s="31"/>
      <c r="H599" s="31"/>
      <c r="I599" s="67"/>
      <c r="J599" s="51"/>
      <c r="K599" s="51"/>
      <c r="L599" s="51"/>
      <c r="M599" s="51"/>
    </row>
    <row r="600" spans="1:15" s="41" customFormat="1" ht="25.5">
      <c r="A600" s="31"/>
      <c r="B600" s="86"/>
      <c r="C600" s="57"/>
      <c r="D600" s="31"/>
      <c r="E600" s="31"/>
      <c r="F600" s="31"/>
      <c r="G600" s="31"/>
      <c r="H600" s="31"/>
      <c r="I600" s="67"/>
      <c r="J600" s="52"/>
      <c r="K600" s="52"/>
      <c r="L600" s="52"/>
      <c r="M600" s="52"/>
      <c r="O600" s="41" t="s">
        <v>105</v>
      </c>
    </row>
    <row r="601" spans="1:15" s="68" customFormat="1" ht="31.5" customHeight="1">
      <c r="A601" s="31"/>
      <c r="B601" s="86"/>
      <c r="C601" s="57"/>
      <c r="D601" s="31"/>
      <c r="E601" s="31"/>
      <c r="F601" s="31"/>
      <c r="G601" s="31"/>
      <c r="H601" s="31"/>
      <c r="I601" s="70"/>
      <c r="J601" s="67"/>
      <c r="K601" s="67"/>
      <c r="L601" s="67"/>
      <c r="M601" s="67"/>
    </row>
    <row r="602" spans="1:15" s="68" customFormat="1" ht="31.5" customHeight="1">
      <c r="A602" s="31"/>
      <c r="B602" s="86"/>
      <c r="C602" s="57"/>
      <c r="D602" s="31"/>
      <c r="E602" s="31"/>
      <c r="F602" s="31"/>
      <c r="G602" s="31"/>
      <c r="H602" s="31"/>
      <c r="I602" s="70"/>
      <c r="J602" s="67"/>
      <c r="K602" s="67"/>
      <c r="L602" s="67"/>
      <c r="M602" s="67"/>
    </row>
    <row r="603" spans="1:15" s="68" customFormat="1" ht="31.5" customHeight="1">
      <c r="A603" s="31"/>
      <c r="B603" s="86"/>
      <c r="C603" s="57"/>
      <c r="D603" s="31"/>
      <c r="E603" s="31"/>
      <c r="F603" s="31"/>
      <c r="G603" s="31"/>
      <c r="H603" s="31"/>
      <c r="I603" s="70"/>
      <c r="J603" s="67"/>
      <c r="K603" s="67"/>
      <c r="L603" s="67"/>
      <c r="M603" s="67"/>
    </row>
    <row r="604" spans="1:15" s="68" customFormat="1" ht="31.5" customHeight="1">
      <c r="A604" s="31"/>
      <c r="B604" s="86"/>
      <c r="C604" s="57"/>
      <c r="D604" s="31"/>
      <c r="E604" s="31"/>
      <c r="F604" s="31"/>
      <c r="G604" s="31"/>
      <c r="H604" s="31"/>
      <c r="I604" s="70"/>
      <c r="J604" s="67"/>
      <c r="K604" s="67"/>
      <c r="L604" s="67"/>
      <c r="M604" s="67"/>
    </row>
    <row r="605" spans="1:15" s="68" customFormat="1" ht="31.5" customHeight="1">
      <c r="A605" s="31"/>
      <c r="B605" s="86"/>
      <c r="C605" s="57"/>
      <c r="D605" s="31"/>
      <c r="E605" s="31"/>
      <c r="F605" s="31"/>
      <c r="G605" s="31"/>
      <c r="H605" s="31"/>
      <c r="I605" s="70"/>
      <c r="J605" s="67"/>
      <c r="K605" s="67"/>
      <c r="L605" s="67"/>
      <c r="M605" s="67"/>
    </row>
    <row r="606" spans="1:15" s="68" customFormat="1" ht="27" customHeight="1">
      <c r="A606" s="31"/>
      <c r="B606" s="86"/>
      <c r="C606" s="57"/>
      <c r="D606" s="31"/>
      <c r="E606" s="31"/>
      <c r="F606" s="31"/>
      <c r="G606" s="31"/>
      <c r="H606" s="31"/>
      <c r="I606" s="70"/>
      <c r="J606" s="67"/>
      <c r="K606" s="67"/>
      <c r="L606" s="67"/>
      <c r="M606" s="67"/>
    </row>
    <row r="607" spans="1:15" s="68" customFormat="1" ht="25.5">
      <c r="A607" s="31"/>
      <c r="B607" s="86"/>
      <c r="C607" s="57"/>
      <c r="D607" s="31"/>
      <c r="E607" s="31"/>
      <c r="F607" s="31"/>
      <c r="G607" s="31"/>
      <c r="H607" s="31"/>
      <c r="I607" s="70"/>
      <c r="J607" s="67"/>
      <c r="K607" s="67"/>
      <c r="L607" s="67"/>
      <c r="M607" s="67"/>
    </row>
    <row r="608" spans="1:15" s="68" customFormat="1" ht="41.25" customHeight="1">
      <c r="A608" s="31"/>
      <c r="B608" s="86"/>
      <c r="C608" s="57"/>
      <c r="D608" s="31"/>
      <c r="E608" s="31"/>
      <c r="F608" s="31"/>
      <c r="G608" s="31"/>
      <c r="H608" s="31"/>
      <c r="I608" s="70"/>
      <c r="J608" s="70"/>
      <c r="K608" s="70"/>
      <c r="L608" s="70"/>
      <c r="M608" s="70"/>
    </row>
    <row r="609" spans="1:13" s="68" customFormat="1" ht="27" customHeight="1">
      <c r="A609" s="31"/>
      <c r="B609" s="86"/>
      <c r="C609" s="57"/>
      <c r="D609" s="31"/>
      <c r="E609" s="31"/>
      <c r="F609" s="31"/>
      <c r="G609" s="31"/>
      <c r="H609" s="31"/>
      <c r="I609" s="109"/>
      <c r="J609" s="70"/>
      <c r="K609" s="70"/>
      <c r="L609" s="70"/>
      <c r="M609" s="70"/>
    </row>
    <row r="610" spans="1:13" s="68" customFormat="1" ht="27" customHeight="1">
      <c r="A610" s="31"/>
      <c r="B610" s="86"/>
      <c r="C610" s="57"/>
      <c r="D610" s="31"/>
      <c r="E610" s="31"/>
      <c r="F610" s="31"/>
      <c r="G610" s="31"/>
      <c r="H610" s="31"/>
      <c r="I610" s="70"/>
      <c r="J610" s="70"/>
      <c r="K610" s="70"/>
      <c r="L610" s="70"/>
      <c r="M610" s="70"/>
    </row>
    <row r="611" spans="1:13" s="68" customFormat="1" ht="27" customHeight="1">
      <c r="A611" s="31"/>
      <c r="B611" s="86"/>
      <c r="C611" s="57"/>
      <c r="D611" s="31"/>
      <c r="E611" s="31"/>
      <c r="F611" s="31"/>
      <c r="G611" s="31"/>
      <c r="H611" s="31"/>
      <c r="I611" s="70"/>
      <c r="J611" s="70"/>
      <c r="K611" s="70"/>
      <c r="L611" s="70"/>
      <c r="M611" s="70"/>
    </row>
    <row r="612" spans="1:13" s="68" customFormat="1" ht="27" customHeight="1">
      <c r="A612" s="31"/>
      <c r="B612" s="86"/>
      <c r="C612" s="57"/>
      <c r="D612" s="31"/>
      <c r="E612" s="31"/>
      <c r="F612" s="31"/>
      <c r="G612" s="31"/>
      <c r="H612" s="31"/>
      <c r="I612" s="70"/>
      <c r="J612" s="70"/>
      <c r="K612" s="70"/>
      <c r="L612" s="70"/>
      <c r="M612" s="70"/>
    </row>
    <row r="613" spans="1:13" s="68" customFormat="1" ht="36.75" customHeight="1">
      <c r="A613" s="31"/>
      <c r="B613" s="86"/>
      <c r="C613" s="57"/>
      <c r="D613" s="31"/>
      <c r="E613" s="31"/>
      <c r="F613" s="31"/>
      <c r="G613" s="31"/>
      <c r="H613" s="31"/>
      <c r="I613" s="70"/>
      <c r="J613" s="70"/>
      <c r="K613" s="70"/>
      <c r="L613" s="70"/>
      <c r="M613" s="70"/>
    </row>
    <row r="614" spans="1:13" s="68" customFormat="1" ht="27" customHeight="1">
      <c r="A614" s="31"/>
      <c r="B614" s="86"/>
      <c r="C614" s="57"/>
      <c r="D614" s="31"/>
      <c r="E614" s="31"/>
      <c r="F614" s="31"/>
      <c r="G614" s="31"/>
      <c r="H614" s="31"/>
      <c r="I614" s="70"/>
      <c r="J614" s="70"/>
      <c r="K614" s="70"/>
      <c r="L614" s="70"/>
      <c r="M614" s="70"/>
    </row>
    <row r="615" spans="1:13" s="68" customFormat="1" ht="27" customHeight="1">
      <c r="A615" s="31"/>
      <c r="B615" s="86"/>
      <c r="C615" s="57"/>
      <c r="D615" s="31"/>
      <c r="E615" s="31"/>
      <c r="F615" s="31"/>
      <c r="G615" s="31"/>
      <c r="H615" s="31"/>
      <c r="I615" s="109"/>
      <c r="J615" s="70"/>
      <c r="K615" s="70"/>
      <c r="L615" s="70"/>
      <c r="M615" s="70"/>
    </row>
    <row r="616" spans="1:13" s="110" customFormat="1" ht="27" customHeight="1">
      <c r="A616" s="31"/>
      <c r="B616" s="86"/>
      <c r="C616" s="57"/>
      <c r="D616" s="31"/>
      <c r="E616" s="31"/>
      <c r="F616" s="31"/>
      <c r="G616" s="31"/>
      <c r="H616" s="31"/>
      <c r="I616" s="31"/>
      <c r="J616" s="109"/>
      <c r="K616" s="109"/>
      <c r="L616" s="109"/>
      <c r="M616" s="109"/>
    </row>
    <row r="617" spans="1:13" s="68" customFormat="1" ht="39" customHeight="1">
      <c r="A617" s="31"/>
      <c r="B617" s="86"/>
      <c r="C617" s="57"/>
      <c r="D617" s="31"/>
      <c r="E617" s="31"/>
      <c r="F617" s="31"/>
      <c r="G617" s="31"/>
      <c r="H617" s="31"/>
      <c r="I617" s="31"/>
      <c r="J617" s="70"/>
      <c r="K617" s="70"/>
      <c r="L617" s="70"/>
      <c r="M617" s="70"/>
    </row>
    <row r="618" spans="1:13" s="68" customFormat="1" ht="20.25">
      <c r="A618" s="31"/>
      <c r="B618" s="86"/>
      <c r="C618" s="57"/>
      <c r="D618" s="31"/>
      <c r="E618" s="31"/>
      <c r="F618" s="31"/>
      <c r="G618" s="31"/>
      <c r="H618" s="31"/>
      <c r="I618" s="33"/>
      <c r="J618" s="70"/>
      <c r="K618" s="70"/>
      <c r="L618" s="70"/>
      <c r="M618" s="70"/>
    </row>
    <row r="619" spans="1:13" s="68" customFormat="1" ht="27" customHeight="1">
      <c r="A619" s="31"/>
      <c r="B619" s="86"/>
      <c r="C619" s="57"/>
      <c r="D619" s="31"/>
      <c r="E619" s="31"/>
      <c r="F619" s="31"/>
      <c r="G619" s="31"/>
      <c r="H619" s="31"/>
      <c r="I619" s="33"/>
      <c r="J619" s="70"/>
      <c r="K619" s="70"/>
      <c r="L619" s="70"/>
      <c r="M619" s="70"/>
    </row>
    <row r="620" spans="1:13" s="68" customFormat="1" ht="27" customHeight="1">
      <c r="A620" s="31"/>
      <c r="B620" s="86"/>
      <c r="C620" s="57"/>
      <c r="D620" s="31"/>
      <c r="E620" s="31"/>
      <c r="F620" s="31"/>
      <c r="G620" s="31"/>
      <c r="H620" s="31"/>
      <c r="I620" s="33"/>
      <c r="J620" s="70"/>
      <c r="K620" s="70"/>
      <c r="L620" s="70"/>
      <c r="M620" s="70"/>
    </row>
    <row r="621" spans="1:13" s="68" customFormat="1" ht="27" customHeight="1">
      <c r="A621" s="31"/>
      <c r="B621" s="86"/>
      <c r="C621" s="57"/>
      <c r="D621" s="31"/>
      <c r="E621" s="31"/>
      <c r="F621" s="31"/>
      <c r="G621" s="31"/>
      <c r="H621" s="31"/>
      <c r="I621" s="33"/>
      <c r="J621" s="70"/>
      <c r="K621" s="70"/>
      <c r="L621" s="70"/>
      <c r="M621" s="70"/>
    </row>
    <row r="622" spans="1:13" s="110" customFormat="1" ht="27" customHeight="1">
      <c r="A622" s="31"/>
      <c r="B622" s="86"/>
      <c r="C622" s="57"/>
      <c r="D622" s="31"/>
      <c r="E622" s="31"/>
      <c r="F622" s="31"/>
      <c r="G622" s="31"/>
      <c r="H622" s="31"/>
      <c r="I622" s="33"/>
      <c r="J622" s="109"/>
      <c r="K622" s="109"/>
      <c r="L622" s="109"/>
      <c r="M622" s="109"/>
    </row>
    <row r="623" spans="1:13" ht="20.25">
      <c r="I623" s="33"/>
    </row>
    <row r="625" spans="10:26" ht="20.25">
      <c r="J625" s="33"/>
      <c r="K625" s="33"/>
      <c r="L625" s="33"/>
      <c r="M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0:26" ht="20.25">
      <c r="J626" s="33"/>
      <c r="K626" s="33"/>
      <c r="L626" s="33"/>
      <c r="M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0:26" ht="20.25">
      <c r="J627" s="33"/>
      <c r="K627" s="33"/>
      <c r="L627" s="33"/>
      <c r="M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0:26" ht="20.25">
      <c r="J628" s="33"/>
      <c r="K628" s="33"/>
      <c r="L628" s="33"/>
      <c r="M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0:26" ht="20.25">
      <c r="J629" s="33"/>
      <c r="K629" s="33"/>
      <c r="L629" s="33"/>
      <c r="M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0:26" ht="20.25">
      <c r="J630" s="33"/>
      <c r="K630" s="33"/>
      <c r="L630" s="33"/>
      <c r="M630" s="33"/>
      <c r="N630" s="33"/>
      <c r="O630" s="33"/>
      <c r="P630" s="33"/>
      <c r="Q630" s="33"/>
      <c r="R630" s="33"/>
    </row>
  </sheetData>
  <mergeCells count="10">
    <mergeCell ref="A275:H275"/>
    <mergeCell ref="A322:H322"/>
    <mergeCell ref="A371:H371"/>
    <mergeCell ref="A414:H414"/>
    <mergeCell ref="A1:H1"/>
    <mergeCell ref="A54:H54"/>
    <mergeCell ref="A94:H94"/>
    <mergeCell ref="A146:H146"/>
    <mergeCell ref="A191:H191"/>
    <mergeCell ref="A231:H231"/>
  </mergeCells>
  <pageMargins left="0.31496062992125984" right="0.47244094488188981" top="0.74803149606299213" bottom="0.74803149606299213" header="0.31496062992125984" footer="0.31496062992125984"/>
  <pageSetup paperSize="5" scale="6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opLeftCell="A12" workbookViewId="0">
      <selection activeCell="C26" sqref="C26"/>
    </sheetView>
  </sheetViews>
  <sheetFormatPr defaultRowHeight="15"/>
  <cols>
    <col min="1" max="1" width="8.140625" customWidth="1"/>
    <col min="2" max="2" width="18.5703125" customWidth="1"/>
    <col min="3" max="3" width="18.85546875" customWidth="1"/>
    <col min="4" max="4" width="7.42578125" customWidth="1"/>
    <col min="5" max="5" width="6.140625" customWidth="1"/>
    <col min="6" max="6" width="5.85546875" customWidth="1"/>
    <col min="7" max="7" width="5.5703125" customWidth="1"/>
    <col min="8" max="8" width="5.85546875" customWidth="1"/>
    <col min="9" max="9" width="4.42578125" customWidth="1"/>
    <col min="10" max="10" width="6.7109375" customWidth="1"/>
    <col min="11" max="11" width="6" customWidth="1"/>
    <col min="12" max="13" width="5.28515625" customWidth="1"/>
    <col min="14" max="14" width="5" customWidth="1"/>
  </cols>
  <sheetData>
    <row r="1" spans="1:15" ht="28.5" customHeight="1">
      <c r="B1" s="11" t="s">
        <v>376</v>
      </c>
      <c r="D1" s="303" t="s">
        <v>292</v>
      </c>
      <c r="E1" s="303"/>
      <c r="F1" s="303"/>
      <c r="G1" s="303"/>
      <c r="H1" s="303"/>
    </row>
    <row r="2" spans="1:15" ht="23.25">
      <c r="B2" s="124" t="s">
        <v>380</v>
      </c>
      <c r="C2" s="124" t="s">
        <v>381</v>
      </c>
      <c r="D2" s="126">
        <v>19</v>
      </c>
      <c r="E2" s="126">
        <v>20</v>
      </c>
      <c r="F2" s="126">
        <v>21</v>
      </c>
      <c r="G2" s="126">
        <v>22</v>
      </c>
      <c r="H2" s="126">
        <v>23</v>
      </c>
      <c r="I2" s="126">
        <v>24</v>
      </c>
      <c r="J2" s="126">
        <v>25</v>
      </c>
    </row>
    <row r="3" spans="1:15" ht="23.25">
      <c r="A3" s="127">
        <v>1</v>
      </c>
      <c r="B3" s="125" t="str">
        <f>'D. HADIR  I '!B13</f>
        <v>Made  Darma</v>
      </c>
      <c r="C3" s="125" t="s">
        <v>178</v>
      </c>
      <c r="D3" s="121">
        <v>1</v>
      </c>
      <c r="E3" s="121">
        <v>1</v>
      </c>
      <c r="F3" s="121">
        <v>1</v>
      </c>
      <c r="G3" s="121">
        <v>1</v>
      </c>
      <c r="H3" s="121">
        <v>1</v>
      </c>
      <c r="I3" s="121">
        <v>1</v>
      </c>
      <c r="J3" s="121">
        <v>1</v>
      </c>
      <c r="K3" s="121">
        <f>SUM(D3:J3)</f>
        <v>7</v>
      </c>
      <c r="L3" s="121"/>
      <c r="M3" s="121"/>
      <c r="N3" s="121"/>
      <c r="O3" s="121"/>
    </row>
    <row r="4" spans="1:15" ht="23.25">
      <c r="A4" s="127">
        <v>2</v>
      </c>
      <c r="B4" s="125" t="str">
        <f>'D. HADIR  I '!B74</f>
        <v>Nengah  Budiasa</v>
      </c>
      <c r="C4" s="125" t="str">
        <f>'D. HADIR  I '!C74</f>
        <v>Mandor</v>
      </c>
      <c r="D4" s="121">
        <v>1</v>
      </c>
      <c r="E4" s="121">
        <v>1</v>
      </c>
      <c r="F4" s="121">
        <v>1</v>
      </c>
      <c r="G4" s="121">
        <v>1</v>
      </c>
      <c r="H4" s="121">
        <v>1</v>
      </c>
      <c r="I4" s="121">
        <v>1</v>
      </c>
      <c r="J4" s="121">
        <v>1</v>
      </c>
      <c r="K4" s="121">
        <f t="shared" ref="K4:K11" si="0">SUM(D4:J4)</f>
        <v>7</v>
      </c>
      <c r="L4" s="121"/>
      <c r="M4" s="121"/>
      <c r="N4" s="121"/>
      <c r="O4" s="121"/>
    </row>
    <row r="5" spans="1:15" ht="23.25">
      <c r="A5" s="127">
        <v>3</v>
      </c>
      <c r="B5" s="125" t="str">
        <f>'D. HADIR  I '!B14</f>
        <v>Nengah Sudarma</v>
      </c>
      <c r="C5" s="125" t="str">
        <f>'D. HADIR  I '!C14</f>
        <v>Tukang Kayu</v>
      </c>
      <c r="D5" s="121">
        <v>1</v>
      </c>
      <c r="E5" s="121">
        <v>1</v>
      </c>
      <c r="F5" s="121">
        <v>1</v>
      </c>
      <c r="G5" s="121">
        <v>1</v>
      </c>
      <c r="H5" s="121">
        <v>1</v>
      </c>
      <c r="I5" s="121">
        <v>1</v>
      </c>
      <c r="J5" s="121">
        <v>1</v>
      </c>
      <c r="K5" s="121">
        <f t="shared" si="0"/>
        <v>7</v>
      </c>
      <c r="L5" s="121"/>
      <c r="M5" s="121"/>
      <c r="N5" s="121"/>
      <c r="O5" s="121"/>
    </row>
    <row r="6" spans="1:15" ht="23.25">
      <c r="A6" s="127">
        <v>4</v>
      </c>
      <c r="B6" s="125" t="str">
        <f>'D. HADIR  I '!B15</f>
        <v>Nengah Narta</v>
      </c>
      <c r="C6" s="125" t="str">
        <f>'D. HADIR  I '!C15</f>
        <v>Tukang Kayu</v>
      </c>
      <c r="D6" s="121">
        <v>1</v>
      </c>
      <c r="E6" s="121">
        <v>1</v>
      </c>
      <c r="F6" s="121">
        <v>1</v>
      </c>
      <c r="G6" s="121">
        <v>1</v>
      </c>
      <c r="H6" s="121">
        <v>1</v>
      </c>
      <c r="I6" s="121">
        <v>1</v>
      </c>
      <c r="J6" s="121">
        <v>1</v>
      </c>
      <c r="K6" s="121">
        <f t="shared" si="0"/>
        <v>7</v>
      </c>
      <c r="L6" s="121"/>
      <c r="M6" s="121"/>
      <c r="N6" s="121"/>
      <c r="O6" s="121"/>
    </row>
    <row r="7" spans="1:15" ht="23.25">
      <c r="A7" s="127">
        <v>5</v>
      </c>
      <c r="B7" s="125" t="str">
        <f>'D. HADIR  I '!B75</f>
        <v>Nyoman Tarma</v>
      </c>
      <c r="C7" s="125" t="str">
        <f>'D. HADIR  I '!C75</f>
        <v>Tukang Kayu</v>
      </c>
      <c r="D7" s="121">
        <v>1</v>
      </c>
      <c r="E7" s="121">
        <v>1</v>
      </c>
      <c r="F7" s="121">
        <v>1</v>
      </c>
      <c r="G7" s="121">
        <v>1</v>
      </c>
      <c r="H7" s="121">
        <v>1</v>
      </c>
      <c r="I7" s="121">
        <v>1</v>
      </c>
      <c r="J7" s="121">
        <v>1</v>
      </c>
      <c r="K7" s="121">
        <f t="shared" si="0"/>
        <v>7</v>
      </c>
      <c r="L7" s="121"/>
      <c r="M7" s="121"/>
      <c r="N7" s="121"/>
      <c r="O7" s="121"/>
    </row>
    <row r="8" spans="1:15" ht="23.25">
      <c r="A8" s="127">
        <v>6</v>
      </c>
      <c r="B8" s="125" t="str">
        <f>'D. HADIR  I '!B76</f>
        <v xml:space="preserve">Wayan Nasa </v>
      </c>
      <c r="C8" s="125" t="str">
        <f>'D. HADIR  I '!C76</f>
        <v>Tukang Kayu</v>
      </c>
      <c r="D8" s="121">
        <v>1</v>
      </c>
      <c r="E8" s="121">
        <v>1</v>
      </c>
      <c r="F8" s="121">
        <v>1</v>
      </c>
      <c r="G8" s="121">
        <v>1</v>
      </c>
      <c r="H8" s="121">
        <v>1</v>
      </c>
      <c r="I8" s="121">
        <v>1</v>
      </c>
      <c r="J8" s="121">
        <v>1</v>
      </c>
      <c r="K8" s="121">
        <f t="shared" si="0"/>
        <v>7</v>
      </c>
      <c r="L8" s="121"/>
      <c r="M8" s="121"/>
      <c r="N8" s="121"/>
      <c r="O8" s="121"/>
    </row>
    <row r="9" spans="1:15" ht="23.25">
      <c r="A9" s="127">
        <v>7</v>
      </c>
      <c r="B9" s="125" t="str">
        <f>'D. HADIR  I '!B16</f>
        <v>Komang Budiarta</v>
      </c>
      <c r="C9" s="125" t="str">
        <f>'D. HADIR  I '!C16</f>
        <v>Kepala Tukang Kayu</v>
      </c>
      <c r="D9" s="121">
        <v>1</v>
      </c>
      <c r="E9" s="121">
        <v>1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f t="shared" si="0"/>
        <v>7</v>
      </c>
      <c r="L9" s="121"/>
      <c r="M9" s="121"/>
      <c r="N9" s="121"/>
      <c r="O9" s="121"/>
    </row>
    <row r="10" spans="1:15" ht="23.25">
      <c r="A10" s="127">
        <v>8</v>
      </c>
      <c r="B10" s="125" t="str">
        <f>'D. HADIR  I '!B17</f>
        <v>Wayan Demokrasi</v>
      </c>
      <c r="C10" s="125" t="str">
        <f>'D. HADIR  I '!C17</f>
        <v>Tukang Batu</v>
      </c>
      <c r="D10" s="121">
        <v>1</v>
      </c>
      <c r="E10" s="121">
        <v>1</v>
      </c>
      <c r="F10" s="121">
        <v>1</v>
      </c>
      <c r="G10" s="121">
        <v>1</v>
      </c>
      <c r="H10" s="121">
        <v>1</v>
      </c>
      <c r="I10" s="121">
        <v>1</v>
      </c>
      <c r="J10" s="121">
        <v>1</v>
      </c>
      <c r="K10" s="121">
        <f t="shared" si="0"/>
        <v>7</v>
      </c>
      <c r="L10" s="121"/>
      <c r="M10" s="121"/>
      <c r="N10" s="121"/>
      <c r="O10" s="121"/>
    </row>
    <row r="11" spans="1:15" ht="23.25">
      <c r="A11" s="127">
        <v>9</v>
      </c>
      <c r="B11" s="125" t="str">
        <f>'D. HADIR  I '!B77</f>
        <v>Ketut   Golkar</v>
      </c>
      <c r="C11" s="125" t="str">
        <f>'D. HADIR  I '!C77</f>
        <v>Tukang Batu</v>
      </c>
      <c r="D11" s="121">
        <v>1</v>
      </c>
      <c r="E11" s="121">
        <v>1</v>
      </c>
      <c r="F11" s="121">
        <v>1</v>
      </c>
      <c r="G11" s="121">
        <v>1</v>
      </c>
      <c r="H11" s="121">
        <v>1</v>
      </c>
      <c r="I11" s="121">
        <v>1</v>
      </c>
      <c r="J11" s="121">
        <v>1</v>
      </c>
      <c r="K11" s="121">
        <f t="shared" si="0"/>
        <v>7</v>
      </c>
      <c r="L11" s="121"/>
      <c r="M11" s="121"/>
      <c r="N11" s="121"/>
      <c r="O11" s="121"/>
    </row>
    <row r="12" spans="1:15" ht="23.25">
      <c r="A12" s="123"/>
      <c r="B12" s="123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5" ht="23.25">
      <c r="A13" s="123"/>
      <c r="B13" s="1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 ht="23.25">
      <c r="B14" s="11" t="s">
        <v>382</v>
      </c>
      <c r="D14" s="303" t="s">
        <v>292</v>
      </c>
      <c r="E14" s="303"/>
      <c r="F14" s="303"/>
      <c r="G14" s="303"/>
      <c r="H14" s="303"/>
      <c r="L14" s="121"/>
      <c r="M14" s="121"/>
      <c r="N14" s="121"/>
    </row>
    <row r="15" spans="1:15" ht="23.25">
      <c r="B15" s="124" t="s">
        <v>380</v>
      </c>
      <c r="C15" s="124" t="s">
        <v>381</v>
      </c>
      <c r="D15" s="126">
        <v>19</v>
      </c>
      <c r="E15" s="126">
        <v>20</v>
      </c>
      <c r="F15" s="126">
        <v>21</v>
      </c>
      <c r="G15" s="126">
        <v>22</v>
      </c>
      <c r="H15" s="126">
        <v>23</v>
      </c>
      <c r="I15" s="126">
        <v>24</v>
      </c>
      <c r="J15" s="126">
        <v>25</v>
      </c>
      <c r="L15" s="121"/>
      <c r="M15" s="121"/>
      <c r="N15" s="121"/>
    </row>
    <row r="16" spans="1:15" ht="23.25">
      <c r="A16" s="127">
        <v>1</v>
      </c>
      <c r="B16" s="125" t="str">
        <f>B3</f>
        <v>Made  Darma</v>
      </c>
      <c r="C16" s="125" t="s">
        <v>178</v>
      </c>
      <c r="D16" s="121">
        <v>1</v>
      </c>
      <c r="E16" s="121">
        <v>1</v>
      </c>
      <c r="F16" s="121">
        <v>1</v>
      </c>
      <c r="G16" s="121">
        <v>1</v>
      </c>
      <c r="H16" s="121">
        <v>1</v>
      </c>
      <c r="I16" s="121">
        <v>1</v>
      </c>
      <c r="J16" s="121">
        <v>1</v>
      </c>
      <c r="K16" s="121">
        <f>SUM(D16:J16)</f>
        <v>7</v>
      </c>
      <c r="L16" s="121"/>
      <c r="M16" s="121"/>
      <c r="N16" s="121"/>
    </row>
    <row r="17" spans="1:14" ht="23.25">
      <c r="A17" s="127">
        <v>2</v>
      </c>
      <c r="B17" s="125" t="str">
        <f t="shared" ref="B17:B24" si="1">B4</f>
        <v>Nengah  Budiasa</v>
      </c>
      <c r="C17" s="125" t="s">
        <v>178</v>
      </c>
      <c r="D17" s="121">
        <v>1</v>
      </c>
      <c r="E17" s="121">
        <v>1</v>
      </c>
      <c r="F17" s="121">
        <v>1</v>
      </c>
      <c r="G17" s="121">
        <v>1</v>
      </c>
      <c r="H17" s="121">
        <v>1</v>
      </c>
      <c r="I17" s="121">
        <v>1</v>
      </c>
      <c r="J17" s="121">
        <v>1</v>
      </c>
      <c r="K17" s="121">
        <f t="shared" ref="K17:K24" si="2">SUM(D17:J17)</f>
        <v>7</v>
      </c>
      <c r="L17" s="121"/>
      <c r="M17" s="121"/>
      <c r="N17" s="121"/>
    </row>
    <row r="18" spans="1:14" ht="23.25">
      <c r="A18" s="127">
        <v>3</v>
      </c>
      <c r="B18" s="125" t="str">
        <f t="shared" si="1"/>
        <v>Nengah Sudarma</v>
      </c>
      <c r="C18" s="125" t="s">
        <v>385</v>
      </c>
      <c r="D18" s="121">
        <v>1</v>
      </c>
      <c r="E18" s="121">
        <v>1</v>
      </c>
      <c r="F18" s="121">
        <v>1</v>
      </c>
      <c r="G18" s="121">
        <v>1</v>
      </c>
      <c r="H18" s="121">
        <v>1</v>
      </c>
      <c r="I18" s="121">
        <v>1</v>
      </c>
      <c r="J18" s="121">
        <v>1</v>
      </c>
      <c r="K18" s="121">
        <f t="shared" si="2"/>
        <v>7</v>
      </c>
      <c r="L18" s="121"/>
      <c r="M18" s="121"/>
      <c r="N18" s="121"/>
    </row>
    <row r="19" spans="1:14" ht="23.25">
      <c r="A19" s="127">
        <v>4</v>
      </c>
      <c r="B19" s="125" t="s">
        <v>383</v>
      </c>
      <c r="C19" s="125" t="s">
        <v>385</v>
      </c>
      <c r="D19" s="121">
        <v>1</v>
      </c>
      <c r="E19" s="121">
        <v>1</v>
      </c>
      <c r="F19" s="121">
        <v>1</v>
      </c>
      <c r="G19" s="121">
        <v>1</v>
      </c>
      <c r="H19" s="121">
        <v>1</v>
      </c>
      <c r="I19" s="121">
        <v>1</v>
      </c>
      <c r="J19" s="121">
        <v>1</v>
      </c>
      <c r="K19" s="121">
        <f t="shared" si="2"/>
        <v>7</v>
      </c>
      <c r="L19" s="121"/>
      <c r="M19" s="121"/>
      <c r="N19" s="121"/>
    </row>
    <row r="20" spans="1:14" ht="23.25">
      <c r="A20" s="127">
        <v>5</v>
      </c>
      <c r="B20" s="125" t="s">
        <v>384</v>
      </c>
      <c r="C20" s="125" t="s">
        <v>385</v>
      </c>
      <c r="D20" s="121">
        <v>1</v>
      </c>
      <c r="E20" s="121">
        <v>1</v>
      </c>
      <c r="F20" s="121">
        <v>1</v>
      </c>
      <c r="G20" s="121">
        <v>1</v>
      </c>
      <c r="H20" s="121">
        <v>1</v>
      </c>
      <c r="I20" s="121">
        <v>1</v>
      </c>
      <c r="J20" s="121">
        <v>1</v>
      </c>
      <c r="K20" s="121">
        <f t="shared" si="2"/>
        <v>7</v>
      </c>
      <c r="L20" s="121"/>
      <c r="M20" s="121"/>
      <c r="N20" s="121"/>
    </row>
    <row r="21" spans="1:14" ht="23.25">
      <c r="A21" s="127">
        <v>6</v>
      </c>
      <c r="B21" s="125" t="str">
        <f t="shared" si="1"/>
        <v xml:space="preserve">Wayan Nasa </v>
      </c>
      <c r="C21" s="125" t="s">
        <v>385</v>
      </c>
      <c r="D21" s="121">
        <v>1</v>
      </c>
      <c r="E21" s="121">
        <v>1</v>
      </c>
      <c r="F21" s="121">
        <v>1</v>
      </c>
      <c r="G21" s="121">
        <v>1</v>
      </c>
      <c r="H21" s="121">
        <v>1</v>
      </c>
      <c r="I21" s="121">
        <v>1</v>
      </c>
      <c r="J21" s="121">
        <v>1</v>
      </c>
      <c r="K21" s="121">
        <f t="shared" si="2"/>
        <v>7</v>
      </c>
      <c r="L21" s="121"/>
      <c r="M21" s="121"/>
      <c r="N21" s="121"/>
    </row>
    <row r="22" spans="1:14" ht="23.25">
      <c r="A22" s="127">
        <v>7</v>
      </c>
      <c r="B22" s="125" t="str">
        <f t="shared" si="1"/>
        <v>Komang Budiarta</v>
      </c>
      <c r="C22" s="125" t="s">
        <v>386</v>
      </c>
      <c r="D22" s="121">
        <v>1</v>
      </c>
      <c r="E22" s="121">
        <v>1</v>
      </c>
      <c r="F22" s="121">
        <v>1</v>
      </c>
      <c r="G22" s="121">
        <v>1</v>
      </c>
      <c r="H22" s="121">
        <v>1</v>
      </c>
      <c r="I22" s="121">
        <v>1</v>
      </c>
      <c r="J22" s="121">
        <v>1</v>
      </c>
      <c r="K22" s="121">
        <f t="shared" si="2"/>
        <v>7</v>
      </c>
      <c r="L22" s="121"/>
      <c r="M22" s="121"/>
      <c r="N22" s="121"/>
    </row>
    <row r="23" spans="1:14" ht="23.25">
      <c r="A23" s="127">
        <v>8</v>
      </c>
      <c r="B23" s="125" t="str">
        <f t="shared" si="1"/>
        <v>Wayan Demokrasi</v>
      </c>
      <c r="C23" s="125" t="s">
        <v>385</v>
      </c>
      <c r="D23" s="121">
        <v>1</v>
      </c>
      <c r="E23" s="121">
        <v>1</v>
      </c>
      <c r="F23" s="121">
        <v>1</v>
      </c>
      <c r="G23" s="121">
        <v>1</v>
      </c>
      <c r="H23" s="121">
        <v>1</v>
      </c>
      <c r="I23" s="121">
        <v>1</v>
      </c>
      <c r="J23" s="121">
        <v>1</v>
      </c>
      <c r="K23" s="121">
        <f t="shared" si="2"/>
        <v>7</v>
      </c>
      <c r="L23" s="121"/>
      <c r="M23" s="121"/>
      <c r="N23" s="121"/>
    </row>
    <row r="24" spans="1:14" ht="23.25">
      <c r="A24" s="127">
        <v>9</v>
      </c>
      <c r="B24" s="125" t="str">
        <f t="shared" si="1"/>
        <v>Ketut   Golkar</v>
      </c>
      <c r="C24" s="125" t="s">
        <v>385</v>
      </c>
      <c r="D24" s="121">
        <v>1</v>
      </c>
      <c r="E24" s="121">
        <v>1</v>
      </c>
      <c r="F24" s="121">
        <v>1</v>
      </c>
      <c r="G24" s="121">
        <v>1</v>
      </c>
      <c r="H24" s="121">
        <v>1</v>
      </c>
      <c r="I24" s="121">
        <v>1</v>
      </c>
      <c r="J24" s="121">
        <v>1</v>
      </c>
      <c r="K24" s="121">
        <f t="shared" si="2"/>
        <v>7</v>
      </c>
      <c r="L24" s="121"/>
      <c r="M24" s="121"/>
      <c r="N24" s="121"/>
    </row>
    <row r="25" spans="1:14" ht="23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23.25">
      <c r="A26" s="121"/>
      <c r="B26" s="121" t="s">
        <v>387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 ht="23.2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ht="23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 ht="23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23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ht="23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ht="23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 ht="23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23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23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23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23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23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23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23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</sheetData>
  <mergeCells count="2">
    <mergeCell ref="D1:H1"/>
    <mergeCell ref="D14:H14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="60" workbookViewId="0">
      <selection activeCell="E15" sqref="E15"/>
    </sheetView>
  </sheetViews>
  <sheetFormatPr defaultRowHeight="15"/>
  <cols>
    <col min="1" max="1" width="17" customWidth="1"/>
    <col min="2" max="2" width="17.5703125" customWidth="1"/>
    <col min="3" max="3" width="29.7109375" customWidth="1"/>
    <col min="4" max="4" width="25.140625" customWidth="1"/>
    <col min="7" max="7" width="11.5703125" customWidth="1"/>
    <col min="8" max="8" width="11.7109375" customWidth="1"/>
    <col min="13" max="13" width="13.28515625" customWidth="1"/>
    <col min="14" max="14" width="11.5703125" customWidth="1"/>
  </cols>
  <sheetData>
    <row r="1" spans="1:14" ht="28.5">
      <c r="A1" s="308" t="s">
        <v>297</v>
      </c>
      <c r="B1" s="308" t="s">
        <v>291</v>
      </c>
      <c r="C1" s="308" t="s">
        <v>292</v>
      </c>
      <c r="D1" s="306" t="s">
        <v>293</v>
      </c>
      <c r="E1" s="310" t="s">
        <v>357</v>
      </c>
      <c r="F1" s="310"/>
      <c r="G1" s="310"/>
      <c r="H1" s="310"/>
      <c r="I1" s="310"/>
      <c r="J1" s="310"/>
      <c r="K1" s="310"/>
      <c r="L1" s="310"/>
      <c r="M1" s="310"/>
      <c r="N1" s="310"/>
    </row>
    <row r="2" spans="1:14" ht="28.5">
      <c r="A2" s="309"/>
      <c r="B2" s="309"/>
      <c r="C2" s="309"/>
      <c r="D2" s="307"/>
      <c r="E2" s="117">
        <v>1</v>
      </c>
      <c r="F2" s="100">
        <v>2</v>
      </c>
      <c r="G2" s="100">
        <v>3</v>
      </c>
      <c r="H2" s="100">
        <v>4</v>
      </c>
      <c r="I2" s="100">
        <v>5</v>
      </c>
      <c r="J2" s="100">
        <v>6</v>
      </c>
      <c r="K2" s="100">
        <v>7</v>
      </c>
      <c r="L2" s="100">
        <v>8</v>
      </c>
      <c r="M2" s="100">
        <v>9</v>
      </c>
      <c r="N2" s="100">
        <v>10</v>
      </c>
    </row>
    <row r="3" spans="1:14" ht="36">
      <c r="A3" s="98" t="s">
        <v>62</v>
      </c>
      <c r="B3" s="97" t="s">
        <v>294</v>
      </c>
      <c r="C3" s="99">
        <v>43209</v>
      </c>
      <c r="D3" s="100" t="s">
        <v>365</v>
      </c>
      <c r="E3" s="116" t="s">
        <v>358</v>
      </c>
      <c r="F3" s="97" t="s">
        <v>372</v>
      </c>
      <c r="G3" s="97" t="s">
        <v>359</v>
      </c>
      <c r="H3" s="97" t="s">
        <v>377</v>
      </c>
      <c r="I3" s="97" t="s">
        <v>360</v>
      </c>
      <c r="J3" s="97" t="s">
        <v>361</v>
      </c>
      <c r="K3" s="97" t="s">
        <v>362</v>
      </c>
      <c r="L3" s="97" t="s">
        <v>362</v>
      </c>
      <c r="M3" s="97" t="s">
        <v>363</v>
      </c>
      <c r="N3" s="97" t="s">
        <v>364</v>
      </c>
    </row>
    <row r="4" spans="1:14" ht="36">
      <c r="A4" s="98" t="s">
        <v>63</v>
      </c>
      <c r="B4" s="97" t="s">
        <v>295</v>
      </c>
      <c r="C4" s="99">
        <v>43210</v>
      </c>
      <c r="D4" s="100" t="s">
        <v>366</v>
      </c>
      <c r="E4" s="116"/>
      <c r="F4" s="97"/>
      <c r="G4" s="97"/>
      <c r="H4" s="97"/>
      <c r="I4" s="97"/>
      <c r="J4" s="97"/>
      <c r="K4" s="97"/>
      <c r="L4" s="97"/>
      <c r="M4" s="97"/>
      <c r="N4" s="97"/>
    </row>
    <row r="5" spans="1:14" ht="36">
      <c r="A5" s="98" t="s">
        <v>64</v>
      </c>
      <c r="B5" s="97" t="s">
        <v>296</v>
      </c>
      <c r="C5" s="99">
        <v>43211</v>
      </c>
      <c r="D5" s="100" t="s">
        <v>367</v>
      </c>
      <c r="E5" s="116"/>
      <c r="F5" s="97"/>
      <c r="G5" s="97"/>
      <c r="H5" s="97"/>
      <c r="I5" s="97"/>
      <c r="J5" s="97"/>
      <c r="K5" s="97"/>
      <c r="L5" s="97"/>
      <c r="M5" s="97"/>
      <c r="N5" s="97"/>
    </row>
    <row r="6" spans="1:14" ht="36">
      <c r="A6" s="98" t="s">
        <v>65</v>
      </c>
      <c r="B6" s="97" t="s">
        <v>297</v>
      </c>
      <c r="C6" s="99">
        <v>43212</v>
      </c>
      <c r="D6" s="100" t="s">
        <v>368</v>
      </c>
      <c r="E6" s="116"/>
      <c r="F6" s="97"/>
      <c r="G6" s="97"/>
      <c r="H6" s="97"/>
      <c r="I6" s="97"/>
      <c r="J6" s="97"/>
      <c r="K6" s="97"/>
      <c r="L6" s="97"/>
      <c r="M6" s="97"/>
      <c r="N6" s="97"/>
    </row>
    <row r="7" spans="1:14" ht="36">
      <c r="A7" s="98" t="s">
        <v>66</v>
      </c>
      <c r="B7" s="97" t="s">
        <v>298</v>
      </c>
      <c r="C7" s="99">
        <v>43213</v>
      </c>
      <c r="D7" s="100" t="s">
        <v>369</v>
      </c>
      <c r="E7" s="116"/>
      <c r="F7" s="97"/>
      <c r="G7" s="97"/>
      <c r="H7" s="97"/>
      <c r="I7" s="97"/>
      <c r="J7" s="97"/>
      <c r="K7" s="97"/>
      <c r="L7" s="97"/>
      <c r="M7" s="97"/>
      <c r="N7" s="97"/>
    </row>
    <row r="8" spans="1:14" ht="36">
      <c r="A8" s="98" t="s">
        <v>67</v>
      </c>
      <c r="B8" s="97" t="s">
        <v>299</v>
      </c>
      <c r="C8" s="99">
        <v>43214</v>
      </c>
      <c r="D8" s="100" t="s">
        <v>370</v>
      </c>
      <c r="E8" s="116"/>
      <c r="F8" s="97"/>
      <c r="G8" s="97"/>
      <c r="H8" s="97"/>
      <c r="I8" s="97"/>
      <c r="J8" s="97"/>
      <c r="K8" s="97"/>
      <c r="L8" s="97"/>
      <c r="M8" s="97"/>
      <c r="N8" s="97"/>
    </row>
    <row r="9" spans="1:14" ht="36">
      <c r="A9" s="98" t="s">
        <v>68</v>
      </c>
      <c r="B9" s="97" t="s">
        <v>300</v>
      </c>
      <c r="C9" s="99">
        <v>43215</v>
      </c>
      <c r="D9" s="100" t="s">
        <v>371</v>
      </c>
      <c r="E9" s="116"/>
      <c r="F9" s="97"/>
      <c r="G9" s="97"/>
      <c r="H9" s="97"/>
      <c r="I9" s="97"/>
      <c r="J9" s="97"/>
      <c r="K9" s="97"/>
      <c r="L9" s="97"/>
      <c r="M9" s="97"/>
      <c r="N9" s="97"/>
    </row>
    <row r="10" spans="1:14" ht="28.5">
      <c r="A10" s="96"/>
      <c r="B10" s="97"/>
      <c r="C10" s="97"/>
      <c r="D10" s="97"/>
      <c r="E10" s="116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28.5">
      <c r="A11" s="306" t="s">
        <v>297</v>
      </c>
      <c r="B11" s="306" t="s">
        <v>291</v>
      </c>
      <c r="C11" s="306" t="s">
        <v>292</v>
      </c>
      <c r="D11" s="306" t="s">
        <v>293</v>
      </c>
      <c r="E11" s="305" t="s">
        <v>357</v>
      </c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 ht="28.5">
      <c r="A12" s="307"/>
      <c r="B12" s="307"/>
      <c r="C12" s="307"/>
      <c r="D12" s="307"/>
      <c r="E12" s="118">
        <v>1</v>
      </c>
      <c r="F12" s="119">
        <v>2</v>
      </c>
      <c r="G12" s="119">
        <v>3</v>
      </c>
      <c r="H12" s="119">
        <v>4</v>
      </c>
      <c r="I12" s="119">
        <v>5</v>
      </c>
      <c r="J12" s="119">
        <v>6</v>
      </c>
      <c r="K12" s="119">
        <v>7</v>
      </c>
      <c r="L12" s="119">
        <v>8</v>
      </c>
      <c r="M12" s="119">
        <v>9</v>
      </c>
      <c r="N12" s="119">
        <v>10</v>
      </c>
    </row>
    <row r="13" spans="1:14" ht="36">
      <c r="A13" s="98" t="s">
        <v>62</v>
      </c>
      <c r="B13" s="97" t="s">
        <v>294</v>
      </c>
      <c r="C13" s="99">
        <v>43218</v>
      </c>
      <c r="D13" s="100" t="s">
        <v>365</v>
      </c>
      <c r="E13" s="116" t="s">
        <v>358</v>
      </c>
      <c r="F13" s="97" t="s">
        <v>372</v>
      </c>
      <c r="G13" s="97" t="s">
        <v>359</v>
      </c>
      <c r="H13" s="97" t="s">
        <v>377</v>
      </c>
      <c r="I13" s="97" t="s">
        <v>360</v>
      </c>
      <c r="J13" s="97" t="s">
        <v>361</v>
      </c>
      <c r="K13" s="97" t="s">
        <v>362</v>
      </c>
      <c r="L13" s="97" t="s">
        <v>362</v>
      </c>
      <c r="M13" s="97" t="s">
        <v>363</v>
      </c>
      <c r="N13" s="97" t="s">
        <v>364</v>
      </c>
    </row>
    <row r="14" spans="1:14" ht="36">
      <c r="A14" s="98" t="s">
        <v>63</v>
      </c>
      <c r="B14" s="97" t="s">
        <v>295</v>
      </c>
      <c r="C14" s="99">
        <v>43219</v>
      </c>
      <c r="D14" s="100" t="s">
        <v>366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36">
      <c r="A15" s="98" t="s">
        <v>64</v>
      </c>
      <c r="B15" s="97" t="s">
        <v>296</v>
      </c>
      <c r="C15" s="99">
        <v>43220</v>
      </c>
      <c r="D15" s="100" t="s">
        <v>367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36">
      <c r="A16" s="98" t="s">
        <v>65</v>
      </c>
      <c r="B16" s="97" t="s">
        <v>297</v>
      </c>
      <c r="C16" s="99">
        <v>43221</v>
      </c>
      <c r="D16" s="100" t="s">
        <v>368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36">
      <c r="A17" s="98" t="s">
        <v>66</v>
      </c>
      <c r="B17" s="97" t="s">
        <v>298</v>
      </c>
      <c r="C17" s="99">
        <v>43222</v>
      </c>
      <c r="D17" s="100" t="s">
        <v>369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36">
      <c r="A18" s="98" t="s">
        <v>67</v>
      </c>
      <c r="B18" s="97" t="s">
        <v>299</v>
      </c>
      <c r="C18" s="99">
        <v>43223</v>
      </c>
      <c r="D18" s="100" t="s">
        <v>370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36">
      <c r="A19" s="98" t="s">
        <v>68</v>
      </c>
      <c r="B19" s="97" t="s">
        <v>300</v>
      </c>
      <c r="C19" s="99">
        <v>43224</v>
      </c>
      <c r="D19" s="100" t="s">
        <v>371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1" spans="1:14" ht="28.5">
      <c r="D21" s="122" t="s">
        <v>375</v>
      </c>
    </row>
    <row r="22" spans="1:14" ht="23.25">
      <c r="A22" s="304" t="s">
        <v>373</v>
      </c>
      <c r="B22" s="304"/>
      <c r="C22" s="121" t="str">
        <f>'D. HADIR  I '!C13</f>
        <v>Mandor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1:14" ht="23.25">
      <c r="A23" s="304" t="s">
        <v>374</v>
      </c>
      <c r="B23" s="304"/>
      <c r="C23" s="121" t="e">
        <f>'D. HADIR  I '!#REF!</f>
        <v>#REF!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 ht="23.25">
      <c r="A24" s="121" t="str">
        <f>'D. HADIR  I '!B14</f>
        <v>Nengah Sudarma</v>
      </c>
      <c r="B24" s="121"/>
      <c r="C24" s="121" t="str">
        <f>'D. HADIR  I '!C15</f>
        <v>Tukang Kayu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ht="23.25">
      <c r="A25" s="121" t="str">
        <f>'D. HADIR  I '!B15</f>
        <v>Nengah Narta</v>
      </c>
      <c r="B25" s="121"/>
      <c r="C25" s="121" t="str">
        <f>'D. HADIR  I '!C15</f>
        <v>Tukang Kayu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23.25">
      <c r="A26" s="121" t="e">
        <f>'D. HADIR  I '!#REF!</f>
        <v>#REF!</v>
      </c>
      <c r="B26" s="121"/>
      <c r="C26" s="121" t="e">
        <f>'D. HADIR  I '!#REF!</f>
        <v>#REF!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1:14" ht="23.25">
      <c r="A27" s="121" t="e">
        <f>'D. HADIR  I '!#REF!</f>
        <v>#REF!</v>
      </c>
      <c r="B27" s="121"/>
      <c r="C27" s="121" t="e">
        <f>'D. HADIR  I '!#REF!</f>
        <v>#REF!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1:14" ht="23.25">
      <c r="A28" s="121" t="str">
        <f>'D. HADIR  I '!B16</f>
        <v>Komang Budiarta</v>
      </c>
      <c r="B28" s="121"/>
      <c r="C28" s="121" t="str">
        <f>'D. HADIR  I '!C16</f>
        <v>Kepala Tukang Kayu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1:14" ht="23.25">
      <c r="A29" s="121" t="e">
        <f>'D. HADIR  I '!#REF!</f>
        <v>#REF!</v>
      </c>
      <c r="B29" s="121"/>
      <c r="C29" s="121" t="e">
        <f>'D. HADIR  I '!#REF!</f>
        <v>#REF!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23.25">
      <c r="A30" s="121" t="str">
        <f>'D. HADIR  I '!B17</f>
        <v>Wayan Demokrasi</v>
      </c>
      <c r="B30" s="121"/>
      <c r="C30" s="121" t="str">
        <f>'D. HADIR  I '!C17</f>
        <v>Tukang Batu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1:14" ht="23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ht="23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1:14" ht="23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ht="23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23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23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23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23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23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23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1:14" ht="23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4" ht="23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1:14" ht="23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23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4" ht="23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1:14" ht="23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4" ht="23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</row>
    <row r="48" spans="1:14" ht="23.2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  <row r="49" spans="1:14" ht="23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 ht="23.2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</row>
    <row r="51" spans="1:14" ht="23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1:14" ht="23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1:14" ht="23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</row>
    <row r="54" spans="1:14" ht="23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1:14" ht="23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</row>
    <row r="56" spans="1:14" ht="23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1:14" ht="23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  <row r="58" spans="1:14" ht="23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</row>
    <row r="59" spans="1:14" ht="23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</sheetData>
  <mergeCells count="12">
    <mergeCell ref="A1:A2"/>
    <mergeCell ref="B1:B2"/>
    <mergeCell ref="C1:C2"/>
    <mergeCell ref="D1:D2"/>
    <mergeCell ref="E1:N1"/>
    <mergeCell ref="A22:B22"/>
    <mergeCell ref="A23:B23"/>
    <mergeCell ref="E11:N11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DATA CALON DAN PEKERJA</vt:lpstr>
      <vt:lpstr>FORM HARIAN HOK</vt:lpstr>
      <vt:lpstr>FORM MINGGUAN HOK</vt:lpstr>
      <vt:lpstr>Laporan rencana dan realisasi P</vt:lpstr>
      <vt:lpstr>daftar hadir</vt:lpstr>
      <vt:lpstr>D. HADIR  I </vt:lpstr>
      <vt:lpstr>D.H II</vt:lpstr>
      <vt:lpstr>Sheet3</vt:lpstr>
      <vt:lpstr>Sheet2</vt:lpstr>
      <vt:lpstr>D,H I</vt:lpstr>
      <vt:lpstr>D. HADIR II</vt:lpstr>
      <vt:lpstr>D.HADIR III MINGGU I</vt:lpstr>
      <vt:lpstr>HADIR III MINGGU II</vt:lpstr>
      <vt:lpstr>UPAH 3</vt:lpstr>
      <vt:lpstr>upah 4v</vt:lpstr>
      <vt:lpstr>upah  5 </vt:lpstr>
      <vt:lpstr>upah 6</vt:lpstr>
      <vt:lpstr>UPAH 7</vt:lpstr>
      <vt:lpstr>batal</vt:lpstr>
      <vt:lpstr>Sheet8</vt:lpstr>
      <vt:lpstr>'D. HADIR  I '!Print_Area</vt:lpstr>
      <vt:lpstr>'daftar hadir'!Print_Area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Kantor Desa</cp:lastModifiedBy>
  <cp:lastPrinted>2018-06-02T16:24:08Z</cp:lastPrinted>
  <dcterms:created xsi:type="dcterms:W3CDTF">2018-03-27T01:08:16Z</dcterms:created>
  <dcterms:modified xsi:type="dcterms:W3CDTF">2018-06-25T15:54:45Z</dcterms:modified>
</cp:coreProperties>
</file>